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<sst xmlns="http://schemas.openxmlformats.org/spreadsheetml/2006/main" count="91" uniqueCount="75">
  <si>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</si>
  <si>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</si>
  <si>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</si>
  <si>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</si>
  <si>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</si>
  <si>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</si>
  <si>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</si>
  <si>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</si>
  <si>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</si>
  <si>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</si>
  <si>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</si>
  <si>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</si>
  <si>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</si>
  <si>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</si>
  <si>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</si>
  <si>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</si>
  <si>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</si>
  <si>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</si>
  <si>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</si>
  <si>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</si>
  <si>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</si>
  <si>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</si>
  <si>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</si>
  <si>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</si>
  <si>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</si>
  <si>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</si>
  <si>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</si>
  <si>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</si>
  <si>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</si>
  <si>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</si>
  <si>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</si>
  <si>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</si>
  <si>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</si>
  <si>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</si>
  <si>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</si>
  <si>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</si>
  <si>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</si>
  <si>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</si>
  <si>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</si>
  <si>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</si>
  <si>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4.2.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</si>
  <si>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</si>
  <si>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</si>
  <si>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</si>
  <si>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</si>
  <si>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</si>
  <si>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</si>
  <si>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</si>
  <si>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</si>
  <si>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</si>
  <si>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</si>
  <si>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</si>
  <si>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</si>
  <si>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</si>
  <si>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</si>
  <si>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</si>
  <si>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</si>
  <si>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</si>
  <si>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</si>
  <si>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</si>
  <si>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</si>
  <si>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</si>
  <si>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"Формированипе доступной среды жизнедеятельности инвалидов и других маломобильных групп населения в Суровикинском муниципалоьной районе" на 2016-2018 годы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</si>
  <si>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</si>
  <si>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</si>
  <si>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Предусмотрено в бюджете  на 2018 г</t>
  </si>
  <si>
    <t xml:space="preserve"> Исполнено за 2018 год 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</si>
  <si>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</si>
  <si>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</si>
  <si>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Постановление от 29.12.2017 № 1159</t>
  </si>
  <si>
    <t>Подпрограмма " Строительство объекта многофункциональная  игровая площадка площадью 800 кв.м. с детским спортивно-оздоровительным комплексом Суровикинский  муниципальоный район ст. Н-Чир, ул.Партизанская""</t>
  </si>
  <si>
    <t>Подпрограмма "Создание в общеобразовательных организациях,расположенных в сельской местности, условий для занятия физической культурой и спортом"</t>
  </si>
  <si>
    <t>"Развитие и укрепление материально-технической базы учреждений культуры Суровикинского муниципального района"</t>
  </si>
  <si>
    <t>Постановление от 29.12.2017 №1166</t>
  </si>
  <si>
    <t xml:space="preserve">Мониторинг реализации муниципальных программ Суровикинского муниципального района за    9 месяцев  2018 года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</si>
</sst>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90" zoomScaleNormal="9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9" sqref="B29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75">
      <c r="A2" s="4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2:13" ht="12.75">
      <c r="L3" s="51" t="s">
        <v>0</v>
      </c>
      <c r="M3" s="51"/>
    </row>
    <row r="4" spans="1:18" ht="12.75" customHeight="1">
      <c r="A4" s="52" t="s">
        <v>1</v>
      </c>
      <c r="B4" s="54" t="s">
        <v>27</v>
      </c>
      <c r="C4" s="52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56"/>
      <c r="O4" s="56"/>
      <c r="P4" s="56"/>
      <c r="Q4" s="56"/>
      <c r="R4" s="56"/>
    </row>
    <row r="5" spans="1:18" ht="30.75" customHeight="1">
      <c r="A5" s="53"/>
      <c r="B5" s="55"/>
      <c r="C5" s="53"/>
      <c r="D5" s="52" t="s">
        <v>9</v>
      </c>
      <c r="E5" s="52"/>
      <c r="F5" s="52"/>
      <c r="G5" s="52"/>
      <c r="H5" s="52"/>
      <c r="I5" s="52" t="s">
        <v>65</v>
      </c>
      <c r="J5" s="52"/>
      <c r="K5" s="52"/>
      <c r="L5" s="52"/>
      <c r="M5" s="52"/>
      <c r="N5" s="52" t="s">
        <v>66</v>
      </c>
      <c r="O5" s="52"/>
      <c r="P5" s="52"/>
      <c r="Q5" s="52"/>
      <c r="R5" s="52"/>
    </row>
    <row r="6" spans="1:18" ht="12.75">
      <c r="A6" s="53"/>
      <c r="B6" s="55"/>
      <c r="C6" s="53"/>
      <c r="D6" s="57" t="s">
        <v>4</v>
      </c>
      <c r="E6" s="58" t="s">
        <v>5</v>
      </c>
      <c r="F6" s="58"/>
      <c r="G6" s="58"/>
      <c r="H6" s="58"/>
      <c r="I6" s="57" t="s">
        <v>4</v>
      </c>
      <c r="J6" s="58" t="s">
        <v>5</v>
      </c>
      <c r="K6" s="58"/>
      <c r="L6" s="58"/>
      <c r="M6" s="58"/>
      <c r="N6" s="57" t="s">
        <v>4</v>
      </c>
      <c r="O6" s="58" t="s">
        <v>5</v>
      </c>
      <c r="P6" s="58"/>
      <c r="Q6" s="58"/>
      <c r="R6" s="58"/>
    </row>
    <row r="7" spans="1:18" ht="38.25">
      <c r="A7" s="53"/>
      <c r="B7" s="55"/>
      <c r="C7" s="53"/>
      <c r="D7" s="57"/>
      <c r="E7" s="2" t="s">
        <v>6</v>
      </c>
      <c r="F7" s="2" t="s">
        <v>7</v>
      </c>
      <c r="G7" s="2" t="s">
        <v>8</v>
      </c>
      <c r="H7" s="2" t="s">
        <v>10</v>
      </c>
      <c r="I7" s="57"/>
      <c r="J7" s="2" t="s">
        <v>6</v>
      </c>
      <c r="K7" s="2" t="s">
        <v>7</v>
      </c>
      <c r="L7" s="2" t="s">
        <v>26</v>
      </c>
      <c r="M7" s="2" t="s">
        <v>10</v>
      </c>
      <c r="N7" s="57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45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96" customHeight="1" thickBot="1">
      <c r="A10" s="17">
        <v>1</v>
      </c>
      <c r="B10" s="28" t="s">
        <v>46</v>
      </c>
      <c r="C10" s="23" t="s">
        <v>47</v>
      </c>
      <c r="D10" s="18">
        <f>SUM(E10:H10)</f>
        <v>0</v>
      </c>
      <c r="E10" s="18"/>
      <c r="F10" s="18"/>
      <c r="G10" s="18"/>
      <c r="H10" s="18"/>
      <c r="I10" s="19">
        <f>SUM(I11:I13)</f>
        <v>1255.7279999999998</v>
      </c>
      <c r="J10" s="19">
        <v>0</v>
      </c>
      <c r="K10" s="19">
        <v>0</v>
      </c>
      <c r="L10" s="19">
        <f>SUM(L11:L13)</f>
        <v>1255.7279999999998</v>
      </c>
      <c r="M10" s="19">
        <v>0</v>
      </c>
      <c r="N10" s="19">
        <f>SUM(N11:N13)</f>
        <v>713.398</v>
      </c>
      <c r="O10" s="19">
        <v>0</v>
      </c>
      <c r="P10" s="19">
        <v>0</v>
      </c>
      <c r="Q10" s="19">
        <f>SUM(Q11:Q13)</f>
        <v>713.398</v>
      </c>
      <c r="R10" s="19">
        <v>0</v>
      </c>
    </row>
    <row r="11" spans="1:18" ht="77.25" customHeight="1" thickBot="1">
      <c r="A11" s="16" t="s">
        <v>28</v>
      </c>
      <c r="B11" s="34" t="s">
        <v>48</v>
      </c>
      <c r="C11" s="35"/>
      <c r="D11" s="7">
        <f>SUM(E11:H11)</f>
        <v>0</v>
      </c>
      <c r="E11" s="7"/>
      <c r="F11" s="7"/>
      <c r="G11" s="7"/>
      <c r="H11" s="7"/>
      <c r="I11" s="33">
        <v>50</v>
      </c>
      <c r="J11" s="33"/>
      <c r="K11" s="33"/>
      <c r="L11" s="33">
        <v>50</v>
      </c>
      <c r="M11" s="7"/>
      <c r="N11" s="33">
        <v>17</v>
      </c>
      <c r="O11" s="12"/>
      <c r="P11" s="12"/>
      <c r="Q11" s="33">
        <v>17</v>
      </c>
      <c r="R11" s="12"/>
    </row>
    <row r="12" spans="1:18" s="6" customFormat="1" ht="78.75" customHeight="1">
      <c r="A12" s="14" t="s">
        <v>67</v>
      </c>
      <c r="B12" s="36" t="s">
        <v>29</v>
      </c>
      <c r="C12" s="29"/>
      <c r="D12" s="7">
        <f>SUM(E12:H12)</f>
        <v>0</v>
      </c>
      <c r="E12" s="37"/>
      <c r="F12" s="37"/>
      <c r="G12" s="37"/>
      <c r="H12" s="37"/>
      <c r="I12" s="33">
        <v>1159.32</v>
      </c>
      <c r="J12" s="37"/>
      <c r="K12" s="37"/>
      <c r="L12" s="33">
        <v>1159.32</v>
      </c>
      <c r="M12" s="37"/>
      <c r="N12" s="33">
        <v>649.99</v>
      </c>
      <c r="O12" s="38"/>
      <c r="P12" s="38"/>
      <c r="Q12" s="33">
        <v>649.99</v>
      </c>
      <c r="R12" s="38"/>
    </row>
    <row r="13" spans="1:18" s="6" customFormat="1" ht="78.75" customHeight="1">
      <c r="A13" s="14"/>
      <c r="B13" s="39" t="s">
        <v>42</v>
      </c>
      <c r="C13" s="29"/>
      <c r="D13" s="7"/>
      <c r="E13" s="37"/>
      <c r="F13" s="37"/>
      <c r="G13" s="37"/>
      <c r="H13" s="37"/>
      <c r="I13" s="33">
        <v>46.408</v>
      </c>
      <c r="J13" s="37"/>
      <c r="K13" s="40"/>
      <c r="L13" s="33">
        <v>46.408</v>
      </c>
      <c r="M13" s="37"/>
      <c r="N13" s="33">
        <v>46.408</v>
      </c>
      <c r="O13" s="38"/>
      <c r="P13" s="41"/>
      <c r="Q13" s="33">
        <v>46.408</v>
      </c>
      <c r="R13" s="38"/>
    </row>
    <row r="14" spans="1:18" ht="120" customHeight="1">
      <c r="A14" s="13" t="s">
        <v>30</v>
      </c>
      <c r="B14" s="27" t="s">
        <v>49</v>
      </c>
      <c r="C14" s="25" t="s">
        <v>54</v>
      </c>
      <c r="D14" s="18"/>
      <c r="E14" s="18"/>
      <c r="F14" s="18"/>
      <c r="G14" s="18"/>
      <c r="H14" s="18"/>
      <c r="I14" s="19">
        <f>SUM(I15:I19)</f>
        <v>2375.2</v>
      </c>
      <c r="J14" s="19">
        <f aca="true" t="shared" si="0" ref="J14:R14">J15+J16+J17+J18+J19</f>
        <v>0</v>
      </c>
      <c r="K14" s="19">
        <f t="shared" si="0"/>
        <v>1132.2</v>
      </c>
      <c r="L14" s="19">
        <f>SUM(L15:L19)</f>
        <v>1243</v>
      </c>
      <c r="M14" s="19">
        <f t="shared" si="0"/>
        <v>0</v>
      </c>
      <c r="N14" s="19">
        <f>SUM(N15:N19)</f>
        <v>2000.0659999999998</v>
      </c>
      <c r="O14" s="19">
        <f t="shared" si="0"/>
        <v>0</v>
      </c>
      <c r="P14" s="19">
        <f>SUM(P15:P19)</f>
        <v>1132.2</v>
      </c>
      <c r="Q14" s="19">
        <f>SUM(Q15:Q19)</f>
        <v>867.8670000000001</v>
      </c>
      <c r="R14" s="19">
        <f t="shared" si="0"/>
        <v>0</v>
      </c>
    </row>
    <row r="15" spans="1:18" ht="63" customHeight="1">
      <c r="A15" s="13" t="s">
        <v>31</v>
      </c>
      <c r="B15" s="32" t="s">
        <v>52</v>
      </c>
      <c r="C15" s="29"/>
      <c r="D15" s="7"/>
      <c r="E15" s="7"/>
      <c r="F15" s="7"/>
      <c r="G15" s="7"/>
      <c r="H15" s="7"/>
      <c r="I15" s="33">
        <v>337</v>
      </c>
      <c r="J15" s="7"/>
      <c r="K15" s="7"/>
      <c r="L15" s="33">
        <v>337</v>
      </c>
      <c r="M15" s="7"/>
      <c r="N15" s="33">
        <v>164.219</v>
      </c>
      <c r="O15" s="12"/>
      <c r="P15" s="12"/>
      <c r="Q15" s="33">
        <v>164.219</v>
      </c>
      <c r="R15" s="12"/>
    </row>
    <row r="16" spans="1:18" ht="63">
      <c r="A16" s="13" t="s">
        <v>32</v>
      </c>
      <c r="B16" s="31" t="s">
        <v>53</v>
      </c>
      <c r="C16" s="29"/>
      <c r="D16" s="7"/>
      <c r="E16" s="7"/>
      <c r="F16" s="7"/>
      <c r="G16" s="7"/>
      <c r="H16" s="7"/>
      <c r="I16" s="33">
        <v>65</v>
      </c>
      <c r="J16" s="7"/>
      <c r="K16" s="7"/>
      <c r="L16" s="33">
        <v>65</v>
      </c>
      <c r="M16" s="7"/>
      <c r="N16" s="33">
        <v>17</v>
      </c>
      <c r="O16" s="12"/>
      <c r="P16" s="12"/>
      <c r="Q16" s="33">
        <v>17</v>
      </c>
      <c r="R16" s="12"/>
    </row>
    <row r="17" spans="1:18" ht="94.5">
      <c r="A17" s="13" t="s">
        <v>33</v>
      </c>
      <c r="B17" s="32" t="s">
        <v>55</v>
      </c>
      <c r="C17" s="29"/>
      <c r="D17" s="7"/>
      <c r="E17" s="7"/>
      <c r="F17" s="7"/>
      <c r="G17" s="7"/>
      <c r="H17" s="7"/>
      <c r="I17" s="33">
        <v>33.934</v>
      </c>
      <c r="J17" s="33"/>
      <c r="K17" s="33"/>
      <c r="L17" s="33">
        <v>33.934</v>
      </c>
      <c r="M17" s="33"/>
      <c r="N17" s="33">
        <v>32.048</v>
      </c>
      <c r="O17" s="12"/>
      <c r="P17" s="12"/>
      <c r="Q17" s="33">
        <v>32.048</v>
      </c>
      <c r="R17" s="33"/>
    </row>
    <row r="18" spans="1:18" ht="60.75" customHeight="1">
      <c r="A18" s="13" t="s">
        <v>34</v>
      </c>
      <c r="B18" s="32" t="s">
        <v>50</v>
      </c>
      <c r="C18" s="29"/>
      <c r="D18" s="7"/>
      <c r="E18" s="7"/>
      <c r="F18" s="7"/>
      <c r="G18" s="7"/>
      <c r="H18" s="7"/>
      <c r="I18" s="33">
        <v>259.066</v>
      </c>
      <c r="J18" s="7"/>
      <c r="K18" s="7"/>
      <c r="L18" s="33">
        <v>259.066</v>
      </c>
      <c r="M18" s="7"/>
      <c r="N18" s="33">
        <v>123.4</v>
      </c>
      <c r="O18" s="12"/>
      <c r="P18" s="12"/>
      <c r="Q18" s="33">
        <v>123.4</v>
      </c>
      <c r="R18" s="12"/>
    </row>
    <row r="19" spans="1:18" ht="63">
      <c r="A19" s="13" t="s">
        <v>35</v>
      </c>
      <c r="B19" s="32" t="s">
        <v>51</v>
      </c>
      <c r="C19" s="29"/>
      <c r="D19" s="7"/>
      <c r="E19" s="7"/>
      <c r="F19" s="7"/>
      <c r="G19" s="7"/>
      <c r="H19" s="7"/>
      <c r="I19" s="33">
        <v>1680.2</v>
      </c>
      <c r="J19" s="7"/>
      <c r="K19" s="33">
        <v>1132.2</v>
      </c>
      <c r="L19" s="33">
        <v>548</v>
      </c>
      <c r="M19" s="7"/>
      <c r="N19" s="33">
        <v>1663.399</v>
      </c>
      <c r="O19" s="12"/>
      <c r="P19" s="33">
        <v>1132.2</v>
      </c>
      <c r="Q19" s="33">
        <v>531.2</v>
      </c>
      <c r="R19" s="12"/>
    </row>
    <row r="20" spans="1:18" ht="71.25" customHeight="1">
      <c r="A20" s="13" t="s">
        <v>36</v>
      </c>
      <c r="B20" s="26" t="s">
        <v>57</v>
      </c>
      <c r="C20" s="25" t="s">
        <v>58</v>
      </c>
      <c r="D20" s="18"/>
      <c r="E20" s="18"/>
      <c r="F20" s="18"/>
      <c r="G20" s="18"/>
      <c r="H20" s="18"/>
      <c r="I20" s="19">
        <v>13728.899</v>
      </c>
      <c r="J20" s="20"/>
      <c r="K20" s="19">
        <v>11975.899</v>
      </c>
      <c r="L20" s="19">
        <v>1753</v>
      </c>
      <c r="M20" s="20"/>
      <c r="N20" s="19">
        <v>11876.54</v>
      </c>
      <c r="O20" s="21"/>
      <c r="P20" s="19">
        <v>10449.29</v>
      </c>
      <c r="Q20" s="19">
        <v>1427.25</v>
      </c>
      <c r="R20" s="21"/>
    </row>
    <row r="21" spans="1:18" ht="84.75" customHeight="1">
      <c r="A21" s="13" t="s">
        <v>37</v>
      </c>
      <c r="B21" s="26" t="s">
        <v>56</v>
      </c>
      <c r="C21" s="25" t="s">
        <v>59</v>
      </c>
      <c r="D21" s="18"/>
      <c r="E21" s="18"/>
      <c r="F21" s="18"/>
      <c r="G21" s="18"/>
      <c r="H21" s="18"/>
      <c r="I21" s="19">
        <f>SUM(I22:I24)</f>
        <v>3332.395</v>
      </c>
      <c r="J21" s="20">
        <f aca="true" t="shared" si="1" ref="J21:R21">J22+J24</f>
        <v>0</v>
      </c>
      <c r="K21" s="20">
        <f t="shared" si="1"/>
        <v>0</v>
      </c>
      <c r="L21" s="19">
        <f>SUM(L22:L24)</f>
        <v>3332.395</v>
      </c>
      <c r="M21" s="20">
        <f t="shared" si="1"/>
        <v>0</v>
      </c>
      <c r="N21" s="19">
        <f>SUM(N22:N24)</f>
        <v>2677.756</v>
      </c>
      <c r="O21" s="20">
        <f t="shared" si="1"/>
        <v>0</v>
      </c>
      <c r="P21" s="20">
        <f t="shared" si="1"/>
        <v>0</v>
      </c>
      <c r="Q21" s="19">
        <f>SUM(Q22:Q24)</f>
        <v>2677.756</v>
      </c>
      <c r="R21" s="20">
        <f t="shared" si="1"/>
        <v>0</v>
      </c>
    </row>
    <row r="22" spans="1:18" ht="31.5">
      <c r="A22" s="13" t="s">
        <v>38</v>
      </c>
      <c r="B22" s="29" t="s">
        <v>39</v>
      </c>
      <c r="C22" s="29"/>
      <c r="D22" s="7"/>
      <c r="E22" s="7"/>
      <c r="F22" s="7"/>
      <c r="G22" s="7"/>
      <c r="H22" s="7"/>
      <c r="I22" s="33">
        <v>685</v>
      </c>
      <c r="J22" s="7"/>
      <c r="K22" s="7"/>
      <c r="L22" s="33">
        <v>685</v>
      </c>
      <c r="M22" s="7"/>
      <c r="N22" s="33">
        <v>540.998</v>
      </c>
      <c r="O22" s="12"/>
      <c r="P22" s="12"/>
      <c r="Q22" s="33">
        <v>540.998</v>
      </c>
      <c r="R22" s="12"/>
    </row>
    <row r="23" spans="1:18" ht="110.25">
      <c r="A23" s="13"/>
      <c r="B23" s="29" t="s">
        <v>70</v>
      </c>
      <c r="C23" s="29"/>
      <c r="D23" s="7"/>
      <c r="E23" s="7"/>
      <c r="F23" s="7"/>
      <c r="G23" s="7"/>
      <c r="H23" s="7"/>
      <c r="I23" s="33">
        <v>500</v>
      </c>
      <c r="J23" s="7"/>
      <c r="K23" s="7"/>
      <c r="L23" s="33">
        <v>500</v>
      </c>
      <c r="M23" s="7"/>
      <c r="N23" s="33">
        <v>0</v>
      </c>
      <c r="O23" s="12"/>
      <c r="P23" s="12"/>
      <c r="Q23" s="33">
        <v>0</v>
      </c>
      <c r="R23" s="12"/>
    </row>
    <row r="24" spans="1:18" ht="94.5">
      <c r="A24" s="13" t="s">
        <v>40</v>
      </c>
      <c r="B24" s="29" t="s">
        <v>71</v>
      </c>
      <c r="C24" s="30"/>
      <c r="D24" s="7"/>
      <c r="E24" s="7"/>
      <c r="F24" s="7"/>
      <c r="G24" s="7"/>
      <c r="H24" s="7"/>
      <c r="I24" s="33">
        <v>2147.395</v>
      </c>
      <c r="J24" s="7"/>
      <c r="K24" s="7"/>
      <c r="L24" s="33">
        <v>2147.395</v>
      </c>
      <c r="M24" s="7"/>
      <c r="N24" s="33">
        <v>2136.758</v>
      </c>
      <c r="O24" s="12"/>
      <c r="P24" s="12"/>
      <c r="Q24" s="33">
        <v>2136.758</v>
      </c>
      <c r="R24" s="12"/>
    </row>
    <row r="25" spans="1:18" ht="78" customHeight="1">
      <c r="A25" s="13" t="s">
        <v>41</v>
      </c>
      <c r="B25" s="26" t="s">
        <v>60</v>
      </c>
      <c r="C25" s="24" t="s">
        <v>61</v>
      </c>
      <c r="D25" s="18"/>
      <c r="E25" s="18"/>
      <c r="F25" s="18"/>
      <c r="G25" s="18"/>
      <c r="H25" s="18"/>
      <c r="I25" s="19">
        <v>9218.848</v>
      </c>
      <c r="J25" s="20"/>
      <c r="K25" s="20"/>
      <c r="L25" s="19">
        <v>9218.848</v>
      </c>
      <c r="M25" s="20"/>
      <c r="N25" s="19">
        <v>6677.074</v>
      </c>
      <c r="O25" s="21"/>
      <c r="P25" s="21"/>
      <c r="Q25" s="19">
        <v>6677.074</v>
      </c>
      <c r="R25" s="21"/>
    </row>
    <row r="26" spans="1:18" ht="85.5">
      <c r="A26" s="13" t="s">
        <v>43</v>
      </c>
      <c r="B26" s="26" t="s">
        <v>62</v>
      </c>
      <c r="C26" s="24" t="s">
        <v>44</v>
      </c>
      <c r="D26" s="18"/>
      <c r="E26" s="18"/>
      <c r="F26" s="18"/>
      <c r="G26" s="18"/>
      <c r="H26" s="18"/>
      <c r="I26" s="19">
        <v>349.56</v>
      </c>
      <c r="J26" s="18"/>
      <c r="K26" s="18"/>
      <c r="L26" s="19">
        <v>349.56</v>
      </c>
      <c r="M26" s="18"/>
      <c r="N26" s="19">
        <v>58.884</v>
      </c>
      <c r="O26" s="22"/>
      <c r="P26" s="22"/>
      <c r="Q26" s="19">
        <v>58.884</v>
      </c>
      <c r="R26" s="22"/>
    </row>
    <row r="27" spans="1:18" ht="71.25">
      <c r="A27" s="13">
        <v>7</v>
      </c>
      <c r="B27" s="42" t="s">
        <v>63</v>
      </c>
      <c r="C27" s="43" t="s">
        <v>64</v>
      </c>
      <c r="D27" s="18"/>
      <c r="E27" s="18"/>
      <c r="F27" s="18"/>
      <c r="G27" s="18"/>
      <c r="H27" s="18"/>
      <c r="I27" s="19">
        <v>2830.574</v>
      </c>
      <c r="J27" s="18"/>
      <c r="K27" s="18"/>
      <c r="L27" s="19">
        <v>2830.574</v>
      </c>
      <c r="M27" s="18"/>
      <c r="N27" s="19">
        <v>0</v>
      </c>
      <c r="O27" s="22"/>
      <c r="P27" s="22"/>
      <c r="Q27" s="19">
        <v>0</v>
      </c>
      <c r="R27" s="22"/>
    </row>
    <row r="28" spans="1:18" ht="57">
      <c r="A28" s="13"/>
      <c r="B28" s="42" t="s">
        <v>72</v>
      </c>
      <c r="C28" s="43" t="s">
        <v>73</v>
      </c>
      <c r="D28" s="18"/>
      <c r="E28" s="18"/>
      <c r="F28" s="18"/>
      <c r="G28" s="18"/>
      <c r="H28" s="18"/>
      <c r="I28" s="19">
        <v>1084.16</v>
      </c>
      <c r="J28" s="18"/>
      <c r="K28" s="19">
        <v>1033.2</v>
      </c>
      <c r="L28" s="19">
        <v>50.96</v>
      </c>
      <c r="M28" s="18"/>
      <c r="N28" s="19">
        <v>1084.16</v>
      </c>
      <c r="O28" s="22"/>
      <c r="P28" s="21">
        <v>1033.2</v>
      </c>
      <c r="Q28" s="19">
        <v>50.96</v>
      </c>
      <c r="R28" s="22"/>
    </row>
    <row r="29" spans="1:18" ht="63">
      <c r="A29" s="13">
        <v>8</v>
      </c>
      <c r="B29" s="45" t="s">
        <v>68</v>
      </c>
      <c r="C29" s="43" t="s">
        <v>69</v>
      </c>
      <c r="D29" s="18"/>
      <c r="E29" s="18"/>
      <c r="F29" s="18"/>
      <c r="G29" s="18"/>
      <c r="H29" s="18"/>
      <c r="I29" s="19">
        <v>3270.109</v>
      </c>
      <c r="J29" s="18"/>
      <c r="K29" s="18"/>
      <c r="L29" s="19">
        <v>3270.109</v>
      </c>
      <c r="M29" s="18"/>
      <c r="N29" s="19">
        <v>3198.952</v>
      </c>
      <c r="O29" s="22"/>
      <c r="P29" s="22"/>
      <c r="Q29" s="19">
        <v>3198.952</v>
      </c>
      <c r="R29" s="22"/>
    </row>
    <row r="30" spans="1:18" ht="18" customHeight="1">
      <c r="A30" s="60" t="s">
        <v>11</v>
      </c>
      <c r="B30" s="60"/>
      <c r="C30" s="8"/>
      <c r="D30" s="9">
        <f>SUM(E30:H30)</f>
        <v>0</v>
      </c>
      <c r="E30" s="9">
        <f>SUM(E10:E16)</f>
        <v>0</v>
      </c>
      <c r="F30" s="9">
        <f>SUM(F10:F16)</f>
        <v>0</v>
      </c>
      <c r="G30" s="9">
        <f>SUM(G10:G16)</f>
        <v>0</v>
      </c>
      <c r="H30" s="9">
        <f>SUM(H10:H16)</f>
        <v>0</v>
      </c>
      <c r="I30" s="44">
        <f>I10+I14+I20+I21+I25+I26+I27+I28+I29</f>
        <v>37445.473</v>
      </c>
      <c r="J30" s="9">
        <f>J10+J14+J20+J21+J25</f>
        <v>0</v>
      </c>
      <c r="K30" s="44">
        <f>K10+K14+K20+K21+K25+K26+K27+K28+K29</f>
        <v>14141.299</v>
      </c>
      <c r="L30" s="44">
        <f>L10+L14+L20+L21+L25+L26+L27+L28+L29</f>
        <v>23304.174</v>
      </c>
      <c r="M30" s="9">
        <f>M10+M14+M20+M21+M25</f>
        <v>0</v>
      </c>
      <c r="N30" s="44">
        <f>N10+N14+N20+N21+N25+N26+N27+N28+N29</f>
        <v>28286.83</v>
      </c>
      <c r="O30" s="9">
        <f>O10+O14+O20+O21+O25</f>
        <v>0</v>
      </c>
      <c r="P30" s="44">
        <f>P10+P14+P20+P21+P25+P26+P27+P28+P29</f>
        <v>12614.690000000002</v>
      </c>
      <c r="Q30" s="44">
        <f>+Q10+Q14+Q20+Q21+Q25+Q26+Q27+Q28+Q29</f>
        <v>15672.141</v>
      </c>
      <c r="R30" s="9">
        <f>R10+R14+R20+R21+R25</f>
        <v>0</v>
      </c>
    </row>
    <row r="31" spans="2:13" ht="15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2:15" ht="12.75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4" spans="2:8" ht="15.75">
      <c r="B34" s="11"/>
      <c r="C34" s="3"/>
      <c r="D34" s="3"/>
      <c r="E34" s="3"/>
      <c r="F34" s="3"/>
      <c r="G34" s="3"/>
      <c r="H34" s="3"/>
    </row>
    <row r="35" spans="2:8" ht="15.75" hidden="1">
      <c r="B35" s="11"/>
      <c r="C35" s="3"/>
      <c r="D35" s="3"/>
      <c r="E35" s="3"/>
      <c r="F35" s="3"/>
      <c r="G35" s="62"/>
      <c r="H35" s="62"/>
    </row>
    <row r="36" spans="7:8" ht="12.75" hidden="1">
      <c r="G36" s="59" t="s">
        <v>12</v>
      </c>
      <c r="H36" s="59"/>
    </row>
    <row r="37" spans="7:8" ht="12.75" hidden="1">
      <c r="G37" s="5"/>
      <c r="H37" s="5"/>
    </row>
    <row r="38" ht="12.75" hidden="1"/>
    <row r="39" spans="2:8" ht="15.75" customHeight="1" hidden="1">
      <c r="B39" s="11"/>
      <c r="G39" s="62"/>
      <c r="H39" s="62"/>
    </row>
    <row r="40" spans="7:8" ht="12.75" hidden="1">
      <c r="G40" s="59" t="s">
        <v>12</v>
      </c>
      <c r="H40" s="59"/>
    </row>
    <row r="41" ht="12.75" hidden="1"/>
    <row r="42" ht="12.75" hidden="1"/>
    <row r="43" ht="12.75" hidden="1"/>
  </sheetData>
  <sheetProtection/>
  <mergeCells count="24">
    <mergeCell ref="G40:H40"/>
    <mergeCell ref="A30:B30"/>
    <mergeCell ref="B31:M31"/>
    <mergeCell ref="G35:H35"/>
    <mergeCell ref="G36:H36"/>
    <mergeCell ref="G39:H39"/>
    <mergeCell ref="B32:O32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2018-11-13T07:51:15Z</dcterms:modified>
  <cp:category/>
  <cp:version/>
  <cp:contentType/>
  <cp:contentStatus/>
</cp:coreProperties>
</file>