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30" windowWidth="11355" windowHeight="8460" tabRatio="365" activeTab="0"/>
  </bookViews>
  <sheets>
    <sheet name="1 кв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<sst xmlns="http://schemas.openxmlformats.org/spreadsheetml/2006/main" count="87" uniqueCount="71">
  <si>
    <t>тыс. рублей</t>
  </si>
  <si>
    <t>№ п/п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</si>
  <si>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</si>
  <si>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</si>
  <si>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</si>
  <si>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</si>
  <si>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</si>
  <si>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</si>
  <si>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</si>
  <si>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</si>
  <si>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</si>
  <si>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</si>
  <si>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>подпись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</si>
  <si>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</si>
  <si>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</si>
  <si>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</si>
  <si>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</si>
  <si>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</si>
  <si>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</si>
  <si>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</si>
  <si>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</si>
  <si>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</si>
  <si>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</si>
  <si>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</si>
  <si>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</si>
  <si>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</si>
  <si>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бюджет района</t>
  </si>
  <si>
    <t>Наименование муниципальной программы, подпрограммы</t>
  </si>
  <si>
    <t>1.1.</t>
  </si>
  <si>
    <t>1.4.</t>
  </si>
  <si>
    <t>Подпрограмма "Эффективность и развитие органов местного самоуправления Суровикинского муниципального района Волгоградской области" на 2014- 2016 годы</t>
  </si>
  <si>
    <t>2.</t>
  </si>
  <si>
    <t>2.1.</t>
  </si>
  <si>
    <t>2.2.</t>
  </si>
  <si>
    <t>2.3.</t>
  </si>
  <si>
    <t>2.4.</t>
  </si>
  <si>
    <t>2.6.</t>
  </si>
  <si>
    <t>3.</t>
  </si>
  <si>
    <t>4.</t>
  </si>
  <si>
    <t>4.1.</t>
  </si>
  <si>
    <t>Подпрограмма "Мероприятия в области физической культуры и спорта"</t>
  </si>
  <si>
    <t>4.2.</t>
  </si>
  <si>
    <t>Подпрограмма "Развитие физкультурно-оздоровительных услуг МКУ "Суровикинский физкультурно-оздоровительный комплекс"</t>
  </si>
  <si>
    <t>5.</t>
  </si>
  <si>
    <t>Подпрограмма "Повышение качества государственных и муниципальных услуг путем создания многофункционального центра предоставления государственных и муниципальных услуг на территории Суровикинского муниципального района"</t>
  </si>
  <si>
    <t>6.</t>
  </si>
  <si>
    <t>Постановление от 09.11.2015 № 960</t>
  </si>
  <si>
    <t>гр4</t>
  </si>
  <si>
    <t xml:space="preserve">Мониторинг реализации муниципальных программ Суровикинского муниципального района в    2017 году </t>
  </si>
  <si>
    <t>Предусмотрено в бюджете  на 2017 г</t>
  </si>
  <si>
    <t xml:space="preserve"> Исполнено за 2017 год </t>
  </si>
  <si>
    <t>"Экономическое развитие Суровикинского муниципального района Волгоградской области " на 2017-2019 годы</t>
  </si>
  <si>
    <t>Постановление от 30.12.2016 № 1515</t>
  </si>
  <si>
    <t>Подпрограмма "Развитие и поддержка малого и среднего предпринимательства в Суровикинском муниципальном районе Волгоградской области" на 2017 - 2019 годы</t>
  </si>
  <si>
    <t>"Молодежная политика в Суровикинском муниципальном районе Волгоградской области" на 2017-2019 годы</t>
  </si>
  <si>
    <t>Подпрограмма "Мероприятия в сфере молодежной политики в Суровиикнком муниципальном районе Волгоградской области" на 2017- 2019 годы"</t>
  </si>
  <si>
    <t>Подпрограмма "Организация отдыха детей, проживающих в Суровикинском муниципальном районе Волгоградской области" на 2017- 2019 годы</t>
  </si>
  <si>
    <t>Подпрограмма "Духовно-нравственное воспитание граждан Суровиикнского муниципального района Волгоградской области" на 2017-2019 годы</t>
  </si>
  <si>
    <t>Подпрограмма "Профилактика правонарушений в Суровикинском муниципаьном районе Волгоградской области" на 2017-2019 годы</t>
  </si>
  <si>
    <t xml:space="preserve">Постановление от 30.12.2016 № 1511 </t>
  </si>
  <si>
    <t>Подпрограмма "Комплексные меры противодействия злоупотреблению наркотиками и их незаконному обороту в Суровикином муниицпальном районе Волгоградской области" на 2017-2019 годы</t>
  </si>
  <si>
    <t>"Развитие физической культуры и спорта Суровикинского муниципального района Волгоградской области" на 2017-2019 годы</t>
  </si>
  <si>
    <t>"Развитие мер социальной поддержки отдельных категорий граждан на территории Суровикинского муниципального района Волгоградской области " на 2017-2019 годы</t>
  </si>
  <si>
    <t xml:space="preserve">Постановленя от 30.12.2016 № 1512 </t>
  </si>
  <si>
    <t>Постановление от 30.12.2016 № 1509</t>
  </si>
  <si>
    <t>"Поддержка учреждений дополнительного образования детей в сфере культуры Суровикинского муниципального района Волгоградской области" на 2017-2019 годы</t>
  </si>
  <si>
    <t>Постановление от 30.12.2016 № 1513</t>
  </si>
  <si>
    <t>"Формированипе доступной среды жизнедеятельности инвалидов и других маломобильных групп населения в Суровикинском муниципалоьной районе" на 2016-2018 годы</t>
  </si>
  <si>
    <t>по итогам  9 месяцев</t>
  </si>
  <si>
    <t>"Устойчивое развитие сельских территорий Суровикинского муниципального района Волгоградской области  на 2014-2017 годы и на период до 2020 года"</t>
  </si>
  <si>
    <t>Постановление от 11.03.2014 №189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</si>
</sst>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vertical="justify" wrapText="1"/>
    </xf>
    <xf numFmtId="173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center"/>
    </xf>
    <xf numFmtId="172" fontId="2" fillId="25" borderId="10" xfId="0" applyNumberFormat="1" applyFont="1" applyFill="1" applyBorder="1" applyAlignment="1">
      <alignment horizontal="center" vertical="center"/>
    </xf>
    <xf numFmtId="4" fontId="8" fillId="25" borderId="10" xfId="0" applyNumberFormat="1" applyFont="1" applyFill="1" applyBorder="1" applyAlignment="1">
      <alignment horizontal="center" vertical="center"/>
    </xf>
    <xf numFmtId="172" fontId="8" fillId="25" borderId="10" xfId="0" applyNumberFormat="1" applyFont="1" applyFill="1" applyBorder="1" applyAlignment="1">
      <alignment horizontal="center" vertical="center"/>
    </xf>
    <xf numFmtId="173" fontId="8" fillId="25" borderId="10" xfId="0" applyNumberFormat="1" applyFont="1" applyFill="1" applyBorder="1" applyAlignment="1">
      <alignment horizontal="center" vertical="center"/>
    </xf>
    <xf numFmtId="173" fontId="2" fillId="25" borderId="10" xfId="0" applyNumberFormat="1" applyFont="1" applyFill="1" applyBorder="1" applyAlignment="1">
      <alignment horizontal="center" vertical="center"/>
    </xf>
    <xf numFmtId="0" fontId="48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top" wrapText="1"/>
    </xf>
    <xf numFmtId="0" fontId="7" fillId="25" borderId="10" xfId="0" applyFont="1" applyFill="1" applyBorder="1" applyAlignment="1">
      <alignment horizontal="justify" vertical="top"/>
    </xf>
    <xf numFmtId="0" fontId="49" fillId="25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top" wrapText="1"/>
    </xf>
    <xf numFmtId="0" fontId="48" fillId="0" borderId="10" xfId="0" applyFont="1" applyFill="1" applyBorder="1" applyAlignment="1">
      <alignment vertical="justify" wrapText="1"/>
    </xf>
    <xf numFmtId="0" fontId="5" fillId="0" borderId="13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172" fontId="50" fillId="0" borderId="10" xfId="0" applyNumberFormat="1" applyFont="1" applyFill="1" applyBorder="1" applyAlignment="1">
      <alignment horizontal="center" vertical="center" wrapText="1"/>
    </xf>
    <xf numFmtId="173" fontId="50" fillId="0" borderId="1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8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10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="90" zoomScaleNormal="90"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Q28" sqref="Q28"/>
    </sheetView>
  </sheetViews>
  <sheetFormatPr defaultColWidth="9.00390625" defaultRowHeight="12.75"/>
  <cols>
    <col min="1" max="1" width="4.00390625" style="1" customWidth="1"/>
    <col min="2" max="2" width="42.00390625" style="10" customWidth="1"/>
    <col min="3" max="3" width="25.00390625" style="1" customWidth="1"/>
    <col min="4" max="4" width="10.25390625" style="1" hidden="1" customWidth="1"/>
    <col min="5" max="5" width="10.00390625" style="1" hidden="1" customWidth="1"/>
    <col min="6" max="7" width="10.25390625" style="1" hidden="1" customWidth="1"/>
    <col min="8" max="8" width="9.375" style="1" hidden="1" customWidth="1"/>
    <col min="9" max="9" width="11.25390625" style="1" customWidth="1"/>
    <col min="10" max="10" width="9.125" style="1" customWidth="1"/>
    <col min="11" max="11" width="10.125" style="1" customWidth="1"/>
    <col min="12" max="12" width="9.75390625" style="1" bestFit="1" customWidth="1"/>
    <col min="13" max="13" width="9.00390625" style="1" customWidth="1"/>
    <col min="14" max="14" width="9.875" style="1" bestFit="1" customWidth="1"/>
    <col min="15" max="15" width="9.125" style="1" customWidth="1"/>
    <col min="16" max="17" width="9.875" style="1" bestFit="1" customWidth="1"/>
    <col min="18" max="16384" width="9.125" style="1" customWidth="1"/>
  </cols>
  <sheetData>
    <row r="1" spans="1:13" ht="39" customHeight="1">
      <c r="A1" s="56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8.75">
      <c r="A2" s="4"/>
      <c r="B2" s="57" t="s">
        <v>68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2:13" ht="12.75">
      <c r="L3" s="58" t="s">
        <v>0</v>
      </c>
      <c r="M3" s="58"/>
    </row>
    <row r="4" spans="1:18" ht="12.75" customHeight="1">
      <c r="A4" s="50" t="s">
        <v>1</v>
      </c>
      <c r="B4" s="60" t="s">
        <v>27</v>
      </c>
      <c r="C4" s="50" t="s">
        <v>2</v>
      </c>
      <c r="D4" s="50" t="s">
        <v>3</v>
      </c>
      <c r="E4" s="50"/>
      <c r="F4" s="50"/>
      <c r="G4" s="50"/>
      <c r="H4" s="50"/>
      <c r="I4" s="50"/>
      <c r="J4" s="50"/>
      <c r="K4" s="50"/>
      <c r="L4" s="50"/>
      <c r="M4" s="50"/>
      <c r="N4" s="62"/>
      <c r="O4" s="62"/>
      <c r="P4" s="62"/>
      <c r="Q4" s="62"/>
      <c r="R4" s="62"/>
    </row>
    <row r="5" spans="1:18" ht="30.75" customHeight="1">
      <c r="A5" s="59"/>
      <c r="B5" s="61"/>
      <c r="C5" s="59"/>
      <c r="D5" s="50" t="s">
        <v>9</v>
      </c>
      <c r="E5" s="50"/>
      <c r="F5" s="50"/>
      <c r="G5" s="50"/>
      <c r="H5" s="50"/>
      <c r="I5" s="50" t="s">
        <v>49</v>
      </c>
      <c r="J5" s="50"/>
      <c r="K5" s="50"/>
      <c r="L5" s="50"/>
      <c r="M5" s="50"/>
      <c r="N5" s="50" t="s">
        <v>50</v>
      </c>
      <c r="O5" s="50"/>
      <c r="P5" s="50"/>
      <c r="Q5" s="50"/>
      <c r="R5" s="50"/>
    </row>
    <row r="6" spans="1:18" ht="12.75">
      <c r="A6" s="59"/>
      <c r="B6" s="61"/>
      <c r="C6" s="59"/>
      <c r="D6" s="51" t="s">
        <v>4</v>
      </c>
      <c r="E6" s="52" t="s">
        <v>5</v>
      </c>
      <c r="F6" s="52"/>
      <c r="G6" s="52"/>
      <c r="H6" s="52"/>
      <c r="I6" s="51" t="s">
        <v>4</v>
      </c>
      <c r="J6" s="52" t="s">
        <v>5</v>
      </c>
      <c r="K6" s="52"/>
      <c r="L6" s="52"/>
      <c r="M6" s="52"/>
      <c r="N6" s="51" t="s">
        <v>4</v>
      </c>
      <c r="O6" s="52" t="s">
        <v>5</v>
      </c>
      <c r="P6" s="52"/>
      <c r="Q6" s="52"/>
      <c r="R6" s="52"/>
    </row>
    <row r="7" spans="1:18" ht="38.25">
      <c r="A7" s="59"/>
      <c r="B7" s="61"/>
      <c r="C7" s="59"/>
      <c r="D7" s="51"/>
      <c r="E7" s="2" t="s">
        <v>6</v>
      </c>
      <c r="F7" s="2" t="s">
        <v>7</v>
      </c>
      <c r="G7" s="2" t="s">
        <v>8</v>
      </c>
      <c r="H7" s="2" t="s">
        <v>10</v>
      </c>
      <c r="I7" s="51"/>
      <c r="J7" s="2" t="s">
        <v>6</v>
      </c>
      <c r="K7" s="2" t="s">
        <v>7</v>
      </c>
      <c r="L7" s="2" t="s">
        <v>26</v>
      </c>
      <c r="M7" s="2" t="s">
        <v>10</v>
      </c>
      <c r="N7" s="51"/>
      <c r="O7" s="2" t="s">
        <v>6</v>
      </c>
      <c r="P7" s="2" t="s">
        <v>7</v>
      </c>
      <c r="Q7" s="2" t="s">
        <v>26</v>
      </c>
      <c r="R7" s="2" t="s">
        <v>10</v>
      </c>
    </row>
    <row r="8" spans="1:18" ht="12.75">
      <c r="A8" s="17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47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21</v>
      </c>
      <c r="O8" s="2" t="s">
        <v>22</v>
      </c>
      <c r="P8" s="2" t="s">
        <v>23</v>
      </c>
      <c r="Q8" s="2" t="s">
        <v>24</v>
      </c>
      <c r="R8" s="2" t="s">
        <v>25</v>
      </c>
    </row>
    <row r="9" spans="1:18" ht="12.75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</row>
    <row r="10" spans="1:18" ht="96" customHeight="1" thickBot="1">
      <c r="A10" s="19">
        <v>1</v>
      </c>
      <c r="B10" s="30" t="s">
        <v>51</v>
      </c>
      <c r="C10" s="25" t="s">
        <v>52</v>
      </c>
      <c r="D10" s="20">
        <f>SUM(E10:H10)</f>
        <v>0</v>
      </c>
      <c r="E10" s="20"/>
      <c r="F10" s="20"/>
      <c r="G10" s="20"/>
      <c r="H10" s="20"/>
      <c r="I10" s="21">
        <f>SUM(I11:I13)</f>
        <v>2561.189</v>
      </c>
      <c r="J10" s="21">
        <v>0</v>
      </c>
      <c r="K10" s="21">
        <v>0</v>
      </c>
      <c r="L10" s="21">
        <f>SUM(L11:L13)</f>
        <v>2561.189</v>
      </c>
      <c r="M10" s="21">
        <v>0</v>
      </c>
      <c r="N10" s="21">
        <f>SUM(N11:N13)</f>
        <v>2085.298</v>
      </c>
      <c r="O10" s="21">
        <v>0</v>
      </c>
      <c r="P10" s="21">
        <v>0</v>
      </c>
      <c r="Q10" s="21">
        <f>SUM(Q11:Q13)</f>
        <v>2085.298</v>
      </c>
      <c r="R10" s="21">
        <v>0</v>
      </c>
    </row>
    <row r="11" spans="1:18" ht="77.25" customHeight="1" thickBot="1">
      <c r="A11" s="18" t="s">
        <v>28</v>
      </c>
      <c r="B11" s="36" t="s">
        <v>53</v>
      </c>
      <c r="C11" s="37"/>
      <c r="D11" s="7">
        <f>SUM(E11:H11)</f>
        <v>0</v>
      </c>
      <c r="E11" s="7"/>
      <c r="F11" s="7"/>
      <c r="G11" s="7"/>
      <c r="H11" s="7"/>
      <c r="I11" s="35">
        <v>50</v>
      </c>
      <c r="J11" s="35"/>
      <c r="K11" s="35"/>
      <c r="L11" s="35">
        <v>50</v>
      </c>
      <c r="M11" s="7"/>
      <c r="N11" s="35">
        <v>0</v>
      </c>
      <c r="O11" s="14"/>
      <c r="P11" s="14"/>
      <c r="Q11" s="35">
        <v>0</v>
      </c>
      <c r="R11" s="14"/>
    </row>
    <row r="12" spans="1:18" s="6" customFormat="1" ht="78.75" customHeight="1">
      <c r="A12" s="16" t="s">
        <v>29</v>
      </c>
      <c r="B12" s="38" t="s">
        <v>30</v>
      </c>
      <c r="C12" s="31"/>
      <c r="D12" s="7">
        <f>SUM(E12:H12)</f>
        <v>0</v>
      </c>
      <c r="E12" s="39"/>
      <c r="F12" s="39"/>
      <c r="G12" s="39"/>
      <c r="H12" s="39"/>
      <c r="I12" s="35">
        <v>981.189</v>
      </c>
      <c r="J12" s="39"/>
      <c r="K12" s="39"/>
      <c r="L12" s="35">
        <v>981.189</v>
      </c>
      <c r="M12" s="39"/>
      <c r="N12" s="35">
        <v>597.799</v>
      </c>
      <c r="O12" s="40"/>
      <c r="P12" s="40"/>
      <c r="Q12" s="35">
        <v>597.799</v>
      </c>
      <c r="R12" s="40"/>
    </row>
    <row r="13" spans="1:18" s="6" customFormat="1" ht="78.75" customHeight="1">
      <c r="A13" s="16"/>
      <c r="B13" s="41" t="s">
        <v>44</v>
      </c>
      <c r="C13" s="31"/>
      <c r="D13" s="7"/>
      <c r="E13" s="39"/>
      <c r="F13" s="39"/>
      <c r="G13" s="39"/>
      <c r="H13" s="39"/>
      <c r="I13" s="35">
        <v>1530</v>
      </c>
      <c r="J13" s="39"/>
      <c r="K13" s="42"/>
      <c r="L13" s="35">
        <v>1530</v>
      </c>
      <c r="M13" s="39"/>
      <c r="N13" s="35">
        <v>1487.499</v>
      </c>
      <c r="O13" s="40"/>
      <c r="P13" s="43"/>
      <c r="Q13" s="35">
        <v>1487.499</v>
      </c>
      <c r="R13" s="40"/>
    </row>
    <row r="14" spans="1:18" ht="120" customHeight="1">
      <c r="A14" s="15" t="s">
        <v>31</v>
      </c>
      <c r="B14" s="29" t="s">
        <v>54</v>
      </c>
      <c r="C14" s="27" t="s">
        <v>59</v>
      </c>
      <c r="D14" s="20"/>
      <c r="E14" s="20"/>
      <c r="F14" s="20"/>
      <c r="G14" s="20"/>
      <c r="H14" s="20"/>
      <c r="I14" s="22">
        <f>SUM(I15:I19)</f>
        <v>2347.6</v>
      </c>
      <c r="J14" s="21">
        <f aca="true" t="shared" si="0" ref="J14:R14">J15+J16+J17+J18+J19</f>
        <v>0</v>
      </c>
      <c r="K14" s="21">
        <f t="shared" si="0"/>
        <v>1242.6</v>
      </c>
      <c r="L14" s="21">
        <f>SUM(L15:L19)</f>
        <v>1105</v>
      </c>
      <c r="M14" s="21">
        <f t="shared" si="0"/>
        <v>0</v>
      </c>
      <c r="N14" s="21">
        <f>SUM(N15:N19)</f>
        <v>2002.797</v>
      </c>
      <c r="O14" s="21">
        <f t="shared" si="0"/>
        <v>0</v>
      </c>
      <c r="P14" s="21">
        <f>SUM(P15:P19)</f>
        <v>1242.6</v>
      </c>
      <c r="Q14" s="21">
        <f>SUM(Q15:Q19)</f>
        <v>760.1969999999999</v>
      </c>
      <c r="R14" s="21">
        <f t="shared" si="0"/>
        <v>0</v>
      </c>
    </row>
    <row r="15" spans="1:18" ht="63" customHeight="1">
      <c r="A15" s="15" t="s">
        <v>32</v>
      </c>
      <c r="B15" s="34" t="s">
        <v>57</v>
      </c>
      <c r="C15" s="31"/>
      <c r="D15" s="7"/>
      <c r="E15" s="7"/>
      <c r="F15" s="7"/>
      <c r="G15" s="7"/>
      <c r="H15" s="7"/>
      <c r="I15" s="35">
        <v>295</v>
      </c>
      <c r="J15" s="7"/>
      <c r="K15" s="7"/>
      <c r="L15" s="35">
        <v>295</v>
      </c>
      <c r="M15" s="7"/>
      <c r="N15" s="35">
        <v>109.559</v>
      </c>
      <c r="O15" s="14"/>
      <c r="P15" s="14"/>
      <c r="Q15" s="35">
        <v>109.559</v>
      </c>
      <c r="R15" s="14"/>
    </row>
    <row r="16" spans="1:18" ht="63">
      <c r="A16" s="15" t="s">
        <v>33</v>
      </c>
      <c r="B16" s="33" t="s">
        <v>58</v>
      </c>
      <c r="C16" s="31"/>
      <c r="D16" s="7"/>
      <c r="E16" s="7"/>
      <c r="F16" s="7"/>
      <c r="G16" s="7"/>
      <c r="H16" s="7"/>
      <c r="I16" s="35">
        <v>50</v>
      </c>
      <c r="J16" s="7"/>
      <c r="K16" s="7"/>
      <c r="L16" s="35">
        <v>50</v>
      </c>
      <c r="M16" s="7"/>
      <c r="N16" s="35">
        <v>29.815</v>
      </c>
      <c r="O16" s="14"/>
      <c r="P16" s="14"/>
      <c r="Q16" s="35">
        <v>29.815</v>
      </c>
      <c r="R16" s="14"/>
    </row>
    <row r="17" spans="1:18" ht="94.5">
      <c r="A17" s="15" t="s">
        <v>34</v>
      </c>
      <c r="B17" s="34" t="s">
        <v>60</v>
      </c>
      <c r="C17" s="31"/>
      <c r="D17" s="7"/>
      <c r="E17" s="7"/>
      <c r="F17" s="7"/>
      <c r="G17" s="7"/>
      <c r="H17" s="7"/>
      <c r="I17" s="35">
        <v>46</v>
      </c>
      <c r="J17" s="35"/>
      <c r="K17" s="35"/>
      <c r="L17" s="35">
        <v>46</v>
      </c>
      <c r="M17" s="35"/>
      <c r="N17" s="35">
        <v>45.658</v>
      </c>
      <c r="O17" s="14"/>
      <c r="P17" s="14"/>
      <c r="Q17" s="35">
        <v>45.658</v>
      </c>
      <c r="R17" s="35"/>
    </row>
    <row r="18" spans="1:18" ht="60.75" customHeight="1">
      <c r="A18" s="15" t="s">
        <v>35</v>
      </c>
      <c r="B18" s="34" t="s">
        <v>55</v>
      </c>
      <c r="C18" s="31"/>
      <c r="D18" s="7"/>
      <c r="E18" s="7"/>
      <c r="F18" s="7"/>
      <c r="G18" s="7"/>
      <c r="H18" s="7"/>
      <c r="I18" s="35">
        <v>258.76</v>
      </c>
      <c r="J18" s="7"/>
      <c r="K18" s="7"/>
      <c r="L18" s="35">
        <v>258.76</v>
      </c>
      <c r="M18" s="7"/>
      <c r="N18" s="35">
        <v>169.522</v>
      </c>
      <c r="O18" s="14"/>
      <c r="P18" s="14"/>
      <c r="Q18" s="35">
        <v>169.522</v>
      </c>
      <c r="R18" s="14"/>
    </row>
    <row r="19" spans="1:18" ht="63">
      <c r="A19" s="15" t="s">
        <v>36</v>
      </c>
      <c r="B19" s="34" t="s">
        <v>56</v>
      </c>
      <c r="C19" s="31"/>
      <c r="D19" s="7"/>
      <c r="E19" s="7"/>
      <c r="F19" s="7"/>
      <c r="G19" s="7"/>
      <c r="H19" s="7"/>
      <c r="I19" s="35">
        <v>1697.84</v>
      </c>
      <c r="J19" s="7"/>
      <c r="K19" s="35">
        <v>1242.6</v>
      </c>
      <c r="L19" s="35">
        <v>455.24</v>
      </c>
      <c r="M19" s="7"/>
      <c r="N19" s="35">
        <v>1648.243</v>
      </c>
      <c r="O19" s="14"/>
      <c r="P19" s="35">
        <v>1242.6</v>
      </c>
      <c r="Q19" s="35">
        <v>405.643</v>
      </c>
      <c r="R19" s="14"/>
    </row>
    <row r="20" spans="1:18" ht="71.25" customHeight="1">
      <c r="A20" s="15" t="s">
        <v>37</v>
      </c>
      <c r="B20" s="28" t="s">
        <v>62</v>
      </c>
      <c r="C20" s="27" t="s">
        <v>63</v>
      </c>
      <c r="D20" s="20"/>
      <c r="E20" s="20"/>
      <c r="F20" s="20"/>
      <c r="G20" s="20"/>
      <c r="H20" s="20"/>
      <c r="I20" s="21">
        <v>12938.806</v>
      </c>
      <c r="J20" s="22"/>
      <c r="K20" s="21">
        <v>10548.206</v>
      </c>
      <c r="L20" s="21">
        <v>2390.6</v>
      </c>
      <c r="M20" s="22"/>
      <c r="N20" s="21">
        <v>10649.296</v>
      </c>
      <c r="O20" s="23"/>
      <c r="P20" s="21">
        <v>8771.765</v>
      </c>
      <c r="Q20" s="21">
        <v>1877.53</v>
      </c>
      <c r="R20" s="23"/>
    </row>
    <row r="21" spans="1:18" ht="84.75" customHeight="1">
      <c r="A21" s="15" t="s">
        <v>38</v>
      </c>
      <c r="B21" s="28" t="s">
        <v>61</v>
      </c>
      <c r="C21" s="27" t="s">
        <v>64</v>
      </c>
      <c r="D21" s="20"/>
      <c r="E21" s="20"/>
      <c r="F21" s="20"/>
      <c r="G21" s="20"/>
      <c r="H21" s="20"/>
      <c r="I21" s="21">
        <f>SUM(I22:I23)</f>
        <v>1991.384</v>
      </c>
      <c r="J21" s="22">
        <f aca="true" t="shared" si="1" ref="J21:R21">J22+J23</f>
        <v>0</v>
      </c>
      <c r="K21" s="22">
        <f t="shared" si="1"/>
        <v>0</v>
      </c>
      <c r="L21" s="21">
        <f>SUM(L22:L23)</f>
        <v>1991.384</v>
      </c>
      <c r="M21" s="22">
        <f t="shared" si="1"/>
        <v>0</v>
      </c>
      <c r="N21" s="21">
        <f>SUM(N22:N23)</f>
        <v>1636.307</v>
      </c>
      <c r="O21" s="22">
        <f t="shared" si="1"/>
        <v>0</v>
      </c>
      <c r="P21" s="22">
        <f t="shared" si="1"/>
        <v>0</v>
      </c>
      <c r="Q21" s="21">
        <f>SUM(Q22:Q23)</f>
        <v>1636.307</v>
      </c>
      <c r="R21" s="22">
        <f t="shared" si="1"/>
        <v>0</v>
      </c>
    </row>
    <row r="22" spans="1:18" ht="31.5">
      <c r="A22" s="15" t="s">
        <v>39</v>
      </c>
      <c r="B22" s="31" t="s">
        <v>40</v>
      </c>
      <c r="C22" s="31"/>
      <c r="D22" s="7"/>
      <c r="E22" s="7"/>
      <c r="F22" s="7"/>
      <c r="G22" s="7"/>
      <c r="H22" s="7"/>
      <c r="I22" s="35">
        <v>1002.83</v>
      </c>
      <c r="J22" s="7"/>
      <c r="K22" s="7"/>
      <c r="L22" s="35">
        <v>1002.83</v>
      </c>
      <c r="M22" s="7"/>
      <c r="N22" s="35">
        <v>660.476</v>
      </c>
      <c r="O22" s="14"/>
      <c r="P22" s="14"/>
      <c r="Q22" s="35">
        <v>660.476</v>
      </c>
      <c r="R22" s="14"/>
    </row>
    <row r="23" spans="1:18" ht="63">
      <c r="A23" s="15" t="s">
        <v>41</v>
      </c>
      <c r="B23" s="31" t="s">
        <v>42</v>
      </c>
      <c r="C23" s="32"/>
      <c r="D23" s="7"/>
      <c r="E23" s="7"/>
      <c r="F23" s="7"/>
      <c r="G23" s="7"/>
      <c r="H23" s="7"/>
      <c r="I23" s="35">
        <v>988.554</v>
      </c>
      <c r="J23" s="7"/>
      <c r="K23" s="7"/>
      <c r="L23" s="35">
        <v>988.554</v>
      </c>
      <c r="M23" s="7"/>
      <c r="N23" s="35">
        <v>975.831</v>
      </c>
      <c r="O23" s="14"/>
      <c r="P23" s="14"/>
      <c r="Q23" s="35">
        <v>975.831</v>
      </c>
      <c r="R23" s="14"/>
    </row>
    <row r="24" spans="1:18" ht="78" customHeight="1">
      <c r="A24" s="15" t="s">
        <v>43</v>
      </c>
      <c r="B24" s="28" t="s">
        <v>65</v>
      </c>
      <c r="C24" s="26" t="s">
        <v>66</v>
      </c>
      <c r="D24" s="20"/>
      <c r="E24" s="20"/>
      <c r="F24" s="20"/>
      <c r="G24" s="20"/>
      <c r="H24" s="20"/>
      <c r="I24" s="21">
        <v>8266.3</v>
      </c>
      <c r="J24" s="22"/>
      <c r="K24" s="22"/>
      <c r="L24" s="21">
        <v>8266.3</v>
      </c>
      <c r="M24" s="22"/>
      <c r="N24" s="21">
        <v>5071.526</v>
      </c>
      <c r="O24" s="23"/>
      <c r="P24" s="23"/>
      <c r="Q24" s="21">
        <v>5071.526</v>
      </c>
      <c r="R24" s="23"/>
    </row>
    <row r="25" spans="1:18" ht="85.5">
      <c r="A25" s="15" t="s">
        <v>45</v>
      </c>
      <c r="B25" s="28" t="s">
        <v>67</v>
      </c>
      <c r="C25" s="26" t="s">
        <v>46</v>
      </c>
      <c r="D25" s="20"/>
      <c r="E25" s="20"/>
      <c r="F25" s="20"/>
      <c r="G25" s="20"/>
      <c r="H25" s="20"/>
      <c r="I25" s="21">
        <v>150</v>
      </c>
      <c r="J25" s="20"/>
      <c r="K25" s="20"/>
      <c r="L25" s="21">
        <v>150</v>
      </c>
      <c r="M25" s="20"/>
      <c r="N25" s="22"/>
      <c r="O25" s="24"/>
      <c r="P25" s="24"/>
      <c r="Q25" s="22"/>
      <c r="R25" s="24"/>
    </row>
    <row r="26" spans="1:18" ht="71.25">
      <c r="A26" s="15">
        <v>7</v>
      </c>
      <c r="B26" s="63" t="s">
        <v>69</v>
      </c>
      <c r="C26" s="64" t="s">
        <v>70</v>
      </c>
      <c r="D26" s="20"/>
      <c r="E26" s="20"/>
      <c r="F26" s="20"/>
      <c r="G26" s="20"/>
      <c r="H26" s="20"/>
      <c r="I26" s="21">
        <v>3750</v>
      </c>
      <c r="J26" s="20"/>
      <c r="K26" s="20"/>
      <c r="L26" s="21">
        <v>3750</v>
      </c>
      <c r="M26" s="20"/>
      <c r="N26" s="24"/>
      <c r="O26" s="24"/>
      <c r="P26" s="24"/>
      <c r="Q26" s="24"/>
      <c r="R26" s="24"/>
    </row>
    <row r="27" spans="1:18" ht="15.75">
      <c r="A27" s="15"/>
      <c r="B27" s="13"/>
      <c r="C27" s="12"/>
      <c r="D27" s="7"/>
      <c r="E27" s="7"/>
      <c r="F27" s="7"/>
      <c r="G27" s="7"/>
      <c r="H27" s="7"/>
      <c r="I27" s="7"/>
      <c r="J27" s="7"/>
      <c r="K27" s="7"/>
      <c r="L27" s="7"/>
      <c r="M27" s="7"/>
      <c r="N27" s="14"/>
      <c r="O27" s="14"/>
      <c r="P27" s="14"/>
      <c r="Q27" s="14"/>
      <c r="R27" s="14"/>
    </row>
    <row r="28" spans="1:18" ht="18" customHeight="1">
      <c r="A28" s="45" t="s">
        <v>11</v>
      </c>
      <c r="B28" s="45"/>
      <c r="C28" s="8"/>
      <c r="D28" s="9">
        <f>SUM(E28:H28)</f>
        <v>0</v>
      </c>
      <c r="E28" s="9">
        <f>SUM(E10:E16)</f>
        <v>0</v>
      </c>
      <c r="F28" s="9">
        <f>SUM(F10:F16)</f>
        <v>0</v>
      </c>
      <c r="G28" s="9">
        <f>SUM(G10:G16)</f>
        <v>0</v>
      </c>
      <c r="H28" s="9">
        <f>SUM(H10:H16)</f>
        <v>0</v>
      </c>
      <c r="I28" s="65">
        <f>I10+I14+I20+I21+I24+I25+I26</f>
        <v>32005.279</v>
      </c>
      <c r="J28" s="9">
        <f>J10+J14+J20+J21+J24</f>
        <v>0</v>
      </c>
      <c r="K28" s="65">
        <f>K10+K14+K20+K21+K24+K25+K26</f>
        <v>11790.806</v>
      </c>
      <c r="L28" s="65">
        <f>L10+L14+L20+L21+L24+L25+L26</f>
        <v>20214.472999999998</v>
      </c>
      <c r="M28" s="9">
        <f>M10+M14+M20+M21+M24</f>
        <v>0</v>
      </c>
      <c r="N28" s="65">
        <f>N10+N14+N20+N21+N24+N25+N26</f>
        <v>21445.224000000002</v>
      </c>
      <c r="O28" s="9">
        <f>O10+O14+O20+O21+O24</f>
        <v>0</v>
      </c>
      <c r="P28" s="65">
        <f>P10+P14+P20+P21+P24+P25+P26</f>
        <v>10014.365</v>
      </c>
      <c r="Q28" s="65">
        <f>+Q10+Q14+Q20+Q21+Q24+Q25+Q26</f>
        <v>11430.858</v>
      </c>
      <c r="R28" s="9">
        <f>R10+R14+R20+R21+R24</f>
        <v>0</v>
      </c>
    </row>
    <row r="29" spans="2:13" ht="15.7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2:15" ht="12.75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</row>
    <row r="32" spans="2:8" ht="15.75">
      <c r="B32" s="11"/>
      <c r="C32" s="3"/>
      <c r="D32" s="3"/>
      <c r="E32" s="3"/>
      <c r="F32" s="3"/>
      <c r="G32" s="3"/>
      <c r="H32" s="3"/>
    </row>
    <row r="33" spans="2:8" ht="15.75" hidden="1">
      <c r="B33" s="11"/>
      <c r="C33" s="3"/>
      <c r="D33" s="3"/>
      <c r="E33" s="3"/>
      <c r="F33" s="3"/>
      <c r="G33" s="47"/>
      <c r="H33" s="47"/>
    </row>
    <row r="34" spans="7:8" ht="12.75" hidden="1">
      <c r="G34" s="44" t="s">
        <v>12</v>
      </c>
      <c r="H34" s="44"/>
    </row>
    <row r="35" spans="7:8" ht="12.75" hidden="1">
      <c r="G35" s="5"/>
      <c r="H35" s="5"/>
    </row>
    <row r="36" ht="12.75" hidden="1"/>
    <row r="37" spans="2:8" ht="15.75" customHeight="1" hidden="1">
      <c r="B37" s="11"/>
      <c r="G37" s="47"/>
      <c r="H37" s="47"/>
    </row>
    <row r="38" spans="7:8" ht="12.75" hidden="1">
      <c r="G38" s="44" t="s">
        <v>12</v>
      </c>
      <c r="H38" s="44"/>
    </row>
    <row r="39" ht="12.75" hidden="1"/>
    <row r="40" ht="12.75" hidden="1"/>
    <row r="41" ht="12.75" hidden="1"/>
  </sheetData>
  <sheetProtection/>
  <mergeCells count="24">
    <mergeCell ref="A9:R9"/>
    <mergeCell ref="A1:M1"/>
    <mergeCell ref="B2:M2"/>
    <mergeCell ref="L3:M3"/>
    <mergeCell ref="A4:A7"/>
    <mergeCell ref="B4:B7"/>
    <mergeCell ref="C4:C7"/>
    <mergeCell ref="D4:R4"/>
    <mergeCell ref="D5:H5"/>
    <mergeCell ref="I5:M5"/>
    <mergeCell ref="N5:R5"/>
    <mergeCell ref="D6:D7"/>
    <mergeCell ref="E6:H6"/>
    <mergeCell ref="I6:I7"/>
    <mergeCell ref="J6:M6"/>
    <mergeCell ref="N6:N7"/>
    <mergeCell ref="O6:R6"/>
    <mergeCell ref="G38:H38"/>
    <mergeCell ref="A28:B28"/>
    <mergeCell ref="B29:M29"/>
    <mergeCell ref="G33:H33"/>
    <mergeCell ref="G34:H34"/>
    <mergeCell ref="G37:H37"/>
    <mergeCell ref="B30:O30"/>
  </mergeCells>
  <printOptions/>
  <pageMargins left="0" right="0.2" top="0" bottom="0" header="0.5118110236220472" footer="0.5118110236220472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2014-04-03T12:40:54Z</cp:lastPrinted>
  <dcterms:created xsi:type="dcterms:W3CDTF">2010-04-21T13:25:11Z</dcterms:created>
  <dcterms:modified xsi:type="dcterms:W3CDTF">2017-10-13T09:08:06Z</dcterms:modified>
  <cp:category/>
  <cp:version/>
  <cp:contentType/>
  <cp:contentStatus/>
</cp:coreProperties>
</file>