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<sst xmlns="http://schemas.openxmlformats.org/spreadsheetml/2006/main" count="119" uniqueCount="101">
  <si>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</si>
  <si>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</si>
  <si>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</si>
  <si>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</si>
  <si>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</si>
  <si>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</si>
  <si>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</si>
  <si>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</si>
  <si>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</si>
  <si>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</si>
  <si>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</si>
  <si>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</si>
  <si>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</si>
  <si>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</si>
  <si>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</si>
  <si>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</si>
  <si>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</si>
  <si>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</si>
  <si>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</si>
  <si>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</si>
  <si>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</si>
  <si>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</si>
  <si>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</si>
  <si>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</si>
  <si>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</si>
  <si>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</si>
  <si>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</si>
  <si>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</si>
  <si>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</si>
  <si>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</si>
  <si>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</si>
  <si>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</si>
  <si>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</si>
  <si>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</si>
  <si>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</si>
  <si>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</si>
  <si>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</si>
  <si>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</si>
  <si>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</si>
  <si>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</si>
  <si>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</si>
  <si>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</si>
  <si>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</si>
  <si>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</si>
  <si>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</si>
  <si>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</si>
  <si>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</si>
  <si>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</si>
  <si>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</si>
  <si>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</si>
  <si>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</si>
  <si>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</si>
  <si>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</si>
  <si>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</si>
  <si>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</si>
  <si>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</si>
  <si>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</si>
  <si>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</si>
  <si>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</si>
  <si>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</si>
  <si>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</si>
  <si>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</si>
  <si>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</si>
  <si>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</si>
  <si>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</si>
  <si>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</si>
  <si>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</si>
  <si>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</si>
  <si>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</si>
  <si>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</si>
  <si>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</si>
  <si>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</si>
  <si>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</si>
  <si>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</si>
  <si>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</si>
  <si>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</si>
  <si>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</si>
  <si>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</si>
  <si>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</si>
  <si>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</si>
  <si>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</si>
  <si>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</si>
  <si>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</si>
  <si>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</si>
  <si>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Предусмотрено в бюджете  на 2021 г</t>
  </si>
  <si>
    <t xml:space="preserve"> Исполнено за 2021 год 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</si>
  <si>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</si>
  <si>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</si>
  <si>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</si>
  <si>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</si>
  <si>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</si>
  <si>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</si>
  <si>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</si>
  <si>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</si>
  <si>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</si>
  <si>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</si>
  <si>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</si>
  <si>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Постановление от                      18.02.2021 № 104</t>
  </si>
  <si>
    <t xml:space="preserve">Мониторинг реализации муниципальных программ Суровикинского муниципального района за  2021 год </t>
  </si>
  <si>
    <t>Исп. Камышанова Л..Ю.</t>
  </si>
  <si>
    <t>5089,16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</si>
</sst>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top" wrapText="1"/>
    </xf>
    <xf numFmtId="0" fontId="52" fillId="25" borderId="10" xfId="0" applyFont="1" applyFill="1" applyBorder="1" applyAlignment="1">
      <alignment vertical="justify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0" sqref="S10:S35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9.6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6" width="10.125" style="1" bestFit="1" customWidth="1"/>
    <col min="17" max="17" width="9.875" style="1" bestFit="1" customWidth="1"/>
    <col min="18" max="16384" width="9.125" style="1" customWidth="1"/>
  </cols>
  <sheetData>
    <row r="1" spans="1:13" ht="39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>
      <c r="A2" s="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2:13" ht="12.75">
      <c r="L3" s="65" t="s">
        <v>0</v>
      </c>
      <c r="M3" s="65"/>
    </row>
    <row r="4" spans="1:18" ht="12.75" customHeight="1">
      <c r="A4" s="57" t="s">
        <v>1</v>
      </c>
      <c r="B4" s="67" t="s">
        <v>27</v>
      </c>
      <c r="C4" s="57" t="s">
        <v>2</v>
      </c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69"/>
      <c r="O4" s="69"/>
      <c r="P4" s="69"/>
      <c r="Q4" s="69"/>
      <c r="R4" s="69"/>
    </row>
    <row r="5" spans="1:18" ht="30.75" customHeight="1">
      <c r="A5" s="66"/>
      <c r="B5" s="68"/>
      <c r="C5" s="66"/>
      <c r="D5" s="57" t="s">
        <v>9</v>
      </c>
      <c r="E5" s="57"/>
      <c r="F5" s="57"/>
      <c r="G5" s="57"/>
      <c r="H5" s="57"/>
      <c r="I5" s="57" t="s">
        <v>84</v>
      </c>
      <c r="J5" s="57"/>
      <c r="K5" s="57"/>
      <c r="L5" s="57"/>
      <c r="M5" s="57"/>
      <c r="N5" s="57" t="s">
        <v>85</v>
      </c>
      <c r="O5" s="57"/>
      <c r="P5" s="57"/>
      <c r="Q5" s="57"/>
      <c r="R5" s="57"/>
    </row>
    <row r="6" spans="1:18" ht="12.75">
      <c r="A6" s="66"/>
      <c r="B6" s="68"/>
      <c r="C6" s="66"/>
      <c r="D6" s="58" t="s">
        <v>4</v>
      </c>
      <c r="E6" s="59" t="s">
        <v>5</v>
      </c>
      <c r="F6" s="59"/>
      <c r="G6" s="59"/>
      <c r="H6" s="59"/>
      <c r="I6" s="58" t="s">
        <v>4</v>
      </c>
      <c r="J6" s="59" t="s">
        <v>5</v>
      </c>
      <c r="K6" s="59"/>
      <c r="L6" s="59"/>
      <c r="M6" s="59"/>
      <c r="N6" s="58" t="s">
        <v>4</v>
      </c>
      <c r="O6" s="59" t="s">
        <v>5</v>
      </c>
      <c r="P6" s="59"/>
      <c r="Q6" s="59"/>
      <c r="R6" s="59"/>
    </row>
    <row r="7" spans="1:18" ht="38.25">
      <c r="A7" s="66"/>
      <c r="B7" s="68"/>
      <c r="C7" s="66"/>
      <c r="D7" s="58"/>
      <c r="E7" s="2" t="s">
        <v>6</v>
      </c>
      <c r="F7" s="2" t="s">
        <v>7</v>
      </c>
      <c r="G7" s="2" t="s">
        <v>8</v>
      </c>
      <c r="H7" s="2" t="s">
        <v>10</v>
      </c>
      <c r="I7" s="58"/>
      <c r="J7" s="2" t="s">
        <v>6</v>
      </c>
      <c r="K7" s="2" t="s">
        <v>7</v>
      </c>
      <c r="L7" s="2" t="s">
        <v>26</v>
      </c>
      <c r="M7" s="2" t="s">
        <v>10</v>
      </c>
      <c r="N7" s="58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51" customHeight="1" thickBot="1">
      <c r="A10" s="17">
        <v>1</v>
      </c>
      <c r="B10" s="18" t="s">
        <v>48</v>
      </c>
      <c r="C10" s="19" t="s">
        <v>47</v>
      </c>
      <c r="D10" s="20">
        <f>SUM(E10:H10)</f>
        <v>0</v>
      </c>
      <c r="E10" s="20"/>
      <c r="F10" s="20"/>
      <c r="G10" s="20"/>
      <c r="H10" s="20"/>
      <c r="I10" s="21">
        <v>1211.3</v>
      </c>
      <c r="J10" s="21">
        <v>0</v>
      </c>
      <c r="K10" s="21">
        <v>0</v>
      </c>
      <c r="L10" s="21">
        <v>1211.3</v>
      </c>
      <c r="M10" s="21">
        <v>0</v>
      </c>
      <c r="N10" s="21">
        <f>Q10</f>
        <v>1108.23</v>
      </c>
      <c r="O10" s="21">
        <v>0</v>
      </c>
      <c r="P10" s="21">
        <v>0</v>
      </c>
      <c r="Q10" s="21">
        <f>Q12</f>
        <v>1108.23</v>
      </c>
      <c r="R10" s="21">
        <v>0</v>
      </c>
    </row>
    <row r="11" spans="1:18" ht="63" customHeight="1" thickBot="1">
      <c r="A11" s="22" t="s">
        <v>28</v>
      </c>
      <c r="B11" s="23" t="s">
        <v>49</v>
      </c>
      <c r="C11" s="24"/>
      <c r="D11" s="25">
        <f>SUM(E11:H11)</f>
        <v>0</v>
      </c>
      <c r="E11" s="25"/>
      <c r="F11" s="25"/>
      <c r="G11" s="25"/>
      <c r="H11" s="25"/>
      <c r="I11" s="26">
        <v>0</v>
      </c>
      <c r="J11" s="26"/>
      <c r="K11" s="26"/>
      <c r="L11" s="26">
        <v>0</v>
      </c>
      <c r="M11" s="25"/>
      <c r="N11" s="26">
        <v>0</v>
      </c>
      <c r="O11" s="27"/>
      <c r="P11" s="27"/>
      <c r="Q11" s="26">
        <v>0</v>
      </c>
      <c r="R11" s="27"/>
    </row>
    <row r="12" spans="1:18" s="6" customFormat="1" ht="64.5" customHeight="1">
      <c r="A12" s="28" t="s">
        <v>35</v>
      </c>
      <c r="B12" s="29" t="s">
        <v>50</v>
      </c>
      <c r="C12" s="30"/>
      <c r="D12" s="25">
        <f>SUM(E12:H12)</f>
        <v>0</v>
      </c>
      <c r="E12" s="31"/>
      <c r="F12" s="31"/>
      <c r="G12" s="31"/>
      <c r="H12" s="31"/>
      <c r="I12" s="26">
        <v>1211.3</v>
      </c>
      <c r="J12" s="31"/>
      <c r="K12" s="31"/>
      <c r="L12" s="26">
        <v>1211.3</v>
      </c>
      <c r="M12" s="31"/>
      <c r="N12" s="26">
        <v>1108.23</v>
      </c>
      <c r="O12" s="32"/>
      <c r="P12" s="32"/>
      <c r="Q12" s="26">
        <v>1108.23</v>
      </c>
      <c r="R12" s="32"/>
    </row>
    <row r="13" spans="1:18" s="6" customFormat="1" ht="60.75" customHeight="1">
      <c r="A13" s="28" t="s">
        <v>41</v>
      </c>
      <c r="B13" s="33" t="s">
        <v>39</v>
      </c>
      <c r="C13" s="30"/>
      <c r="D13" s="25"/>
      <c r="E13" s="31"/>
      <c r="F13" s="31"/>
      <c r="G13" s="31"/>
      <c r="H13" s="31"/>
      <c r="I13" s="26">
        <v>0</v>
      </c>
      <c r="J13" s="31"/>
      <c r="K13" s="34"/>
      <c r="L13" s="26">
        <v>0</v>
      </c>
      <c r="M13" s="31"/>
      <c r="N13" s="26">
        <v>0</v>
      </c>
      <c r="O13" s="32"/>
      <c r="P13" s="35"/>
      <c r="Q13" s="26">
        <v>0</v>
      </c>
      <c r="R13" s="32"/>
    </row>
    <row r="14" spans="1:18" s="6" customFormat="1" ht="64.5" customHeight="1">
      <c r="A14" s="28" t="s">
        <v>42</v>
      </c>
      <c r="B14" s="33" t="s">
        <v>40</v>
      </c>
      <c r="C14" s="30"/>
      <c r="D14" s="25"/>
      <c r="E14" s="31"/>
      <c r="F14" s="31"/>
      <c r="G14" s="31"/>
      <c r="H14" s="31"/>
      <c r="I14" s="26">
        <v>0</v>
      </c>
      <c r="J14" s="31"/>
      <c r="K14" s="34"/>
      <c r="L14" s="26">
        <v>0</v>
      </c>
      <c r="M14" s="31"/>
      <c r="N14" s="26">
        <v>0</v>
      </c>
      <c r="O14" s="32"/>
      <c r="P14" s="35"/>
      <c r="Q14" s="26">
        <v>0</v>
      </c>
      <c r="R14" s="32"/>
    </row>
    <row r="15" spans="1:18" ht="61.5" customHeight="1">
      <c r="A15" s="36" t="s">
        <v>29</v>
      </c>
      <c r="B15" s="37" t="s">
        <v>51</v>
      </c>
      <c r="C15" s="12" t="s">
        <v>52</v>
      </c>
      <c r="D15" s="20"/>
      <c r="E15" s="20"/>
      <c r="F15" s="20"/>
      <c r="G15" s="20"/>
      <c r="H15" s="20"/>
      <c r="I15" s="21">
        <v>220</v>
      </c>
      <c r="J15" s="21">
        <v>0</v>
      </c>
      <c r="K15" s="21">
        <v>0</v>
      </c>
      <c r="L15" s="21">
        <v>220</v>
      </c>
      <c r="M15" s="21"/>
      <c r="N15" s="21">
        <v>119.86</v>
      </c>
      <c r="O15" s="21">
        <v>0</v>
      </c>
      <c r="P15" s="21">
        <v>0</v>
      </c>
      <c r="Q15" s="21">
        <v>119.86</v>
      </c>
      <c r="R15" s="21"/>
    </row>
    <row r="16" spans="1:18" ht="63" customHeight="1">
      <c r="A16" s="36" t="s">
        <v>30</v>
      </c>
      <c r="B16" s="12" t="s">
        <v>53</v>
      </c>
      <c r="C16" s="12" t="s">
        <v>54</v>
      </c>
      <c r="D16" s="20"/>
      <c r="E16" s="20"/>
      <c r="F16" s="20"/>
      <c r="G16" s="20"/>
      <c r="H16" s="20"/>
      <c r="I16" s="21">
        <f>J16+K16+L16</f>
        <v>5778.57</v>
      </c>
      <c r="J16" s="21">
        <v>0</v>
      </c>
      <c r="K16" s="39" t="s">
        <v>100</v>
      </c>
      <c r="L16" s="21">
        <v>689.41</v>
      </c>
      <c r="M16" s="20"/>
      <c r="N16" s="21">
        <f>O16+P16+Q16</f>
        <v>5721.88</v>
      </c>
      <c r="O16" s="21">
        <v>0</v>
      </c>
      <c r="P16" s="39" t="s">
        <v>100</v>
      </c>
      <c r="Q16" s="21">
        <v>632.72</v>
      </c>
      <c r="R16" s="40"/>
    </row>
    <row r="17" spans="1:18" ht="42.75">
      <c r="A17" s="36" t="s">
        <v>31</v>
      </c>
      <c r="B17" s="18" t="s">
        <v>56</v>
      </c>
      <c r="C17" s="12" t="s">
        <v>57</v>
      </c>
      <c r="D17" s="38"/>
      <c r="E17" s="38"/>
      <c r="F17" s="38"/>
      <c r="G17" s="38"/>
      <c r="H17" s="38"/>
      <c r="I17" s="21">
        <f>L17</f>
        <v>442.52</v>
      </c>
      <c r="J17" s="21">
        <v>0</v>
      </c>
      <c r="K17" s="21">
        <v>0</v>
      </c>
      <c r="L17" s="21">
        <v>442.52</v>
      </c>
      <c r="M17" s="38"/>
      <c r="N17" s="21">
        <v>432.52</v>
      </c>
      <c r="O17" s="21">
        <v>0</v>
      </c>
      <c r="P17" s="21">
        <v>0</v>
      </c>
      <c r="Q17" s="21">
        <v>432.52</v>
      </c>
      <c r="R17" s="41"/>
    </row>
    <row r="18" spans="1:18" ht="78" customHeight="1">
      <c r="A18" s="36" t="s">
        <v>32</v>
      </c>
      <c r="B18" s="12" t="s">
        <v>58</v>
      </c>
      <c r="C18" s="12" t="s">
        <v>59</v>
      </c>
      <c r="D18" s="38"/>
      <c r="E18" s="38"/>
      <c r="F18" s="38"/>
      <c r="G18" s="38"/>
      <c r="H18" s="38"/>
      <c r="I18" s="21">
        <v>25</v>
      </c>
      <c r="J18" s="21">
        <v>0</v>
      </c>
      <c r="K18" s="21">
        <v>0</v>
      </c>
      <c r="L18" s="21">
        <v>25</v>
      </c>
      <c r="M18" s="21"/>
      <c r="N18" s="21">
        <v>25</v>
      </c>
      <c r="O18" s="21">
        <v>0</v>
      </c>
      <c r="P18" s="21">
        <v>0</v>
      </c>
      <c r="Q18" s="21">
        <v>25</v>
      </c>
      <c r="R18" s="21"/>
    </row>
    <row r="19" spans="1:18" ht="71.25" customHeight="1">
      <c r="A19" s="36" t="s">
        <v>33</v>
      </c>
      <c r="B19" s="12" t="s">
        <v>60</v>
      </c>
      <c r="C19" s="12" t="s">
        <v>61</v>
      </c>
      <c r="D19" s="20"/>
      <c r="E19" s="20"/>
      <c r="F19" s="20"/>
      <c r="G19" s="20"/>
      <c r="H19" s="20"/>
      <c r="I19" s="21">
        <v>16215.59</v>
      </c>
      <c r="J19" s="21">
        <v>0</v>
      </c>
      <c r="K19" s="21">
        <v>14632.06</v>
      </c>
      <c r="L19" s="21">
        <v>1583.53</v>
      </c>
      <c r="M19" s="38"/>
      <c r="N19" s="21">
        <f>Q19+P19</f>
        <v>15683.11</v>
      </c>
      <c r="O19" s="21">
        <v>0</v>
      </c>
      <c r="P19" s="21">
        <v>14099.58</v>
      </c>
      <c r="Q19" s="21">
        <v>1583.53</v>
      </c>
      <c r="R19" s="41"/>
    </row>
    <row r="20" spans="1:18" ht="57" customHeight="1">
      <c r="A20" s="36" t="s">
        <v>62</v>
      </c>
      <c r="B20" s="12" t="s">
        <v>63</v>
      </c>
      <c r="C20" s="12" t="s">
        <v>64</v>
      </c>
      <c r="D20" s="20"/>
      <c r="E20" s="20"/>
      <c r="F20" s="20"/>
      <c r="G20" s="20"/>
      <c r="H20" s="20"/>
      <c r="I20" s="21">
        <v>28736.46</v>
      </c>
      <c r="J20" s="21">
        <v>0</v>
      </c>
      <c r="K20" s="21">
        <v>19896.49</v>
      </c>
      <c r="L20" s="21">
        <v>8839.97</v>
      </c>
      <c r="M20" s="38"/>
      <c r="N20" s="21">
        <v>28260.44</v>
      </c>
      <c r="O20" s="21">
        <v>0</v>
      </c>
      <c r="P20" s="21">
        <v>19746.49</v>
      </c>
      <c r="Q20" s="21">
        <v>8513.95</v>
      </c>
      <c r="R20" s="38"/>
    </row>
    <row r="21" spans="1:18" ht="46.5" customHeight="1">
      <c r="A21" s="36" t="s">
        <v>65</v>
      </c>
      <c r="B21" s="30" t="s">
        <v>66</v>
      </c>
      <c r="C21" s="30"/>
      <c r="D21" s="25"/>
      <c r="E21" s="25"/>
      <c r="F21" s="25"/>
      <c r="G21" s="25"/>
      <c r="H21" s="25"/>
      <c r="I21" s="26">
        <v>288.4</v>
      </c>
      <c r="J21" s="25">
        <v>0</v>
      </c>
      <c r="K21" s="26">
        <v>150</v>
      </c>
      <c r="L21" s="26">
        <v>138.4</v>
      </c>
      <c r="M21" s="25">
        <v>0</v>
      </c>
      <c r="N21" s="26">
        <f>O21+P21+Q21</f>
        <v>138.4</v>
      </c>
      <c r="O21" s="27">
        <v>0</v>
      </c>
      <c r="P21" s="27">
        <v>0</v>
      </c>
      <c r="Q21" s="26">
        <v>138.4</v>
      </c>
      <c r="R21" s="27"/>
    </row>
    <row r="22" spans="1:18" ht="29.25" customHeight="1">
      <c r="A22" s="36" t="s">
        <v>86</v>
      </c>
      <c r="B22" s="30" t="s">
        <v>87</v>
      </c>
      <c r="C22" s="30"/>
      <c r="D22" s="25"/>
      <c r="E22" s="25"/>
      <c r="F22" s="25"/>
      <c r="G22" s="25"/>
      <c r="H22" s="25"/>
      <c r="I22" s="26">
        <v>8071.36</v>
      </c>
      <c r="J22" s="25">
        <v>0</v>
      </c>
      <c r="K22" s="25">
        <v>0</v>
      </c>
      <c r="L22" s="26">
        <v>8071.36</v>
      </c>
      <c r="M22" s="25">
        <v>0</v>
      </c>
      <c r="N22" s="26">
        <f>Q22</f>
        <v>7822.56</v>
      </c>
      <c r="O22" s="27">
        <v>0</v>
      </c>
      <c r="P22" s="27">
        <v>0</v>
      </c>
      <c r="Q22" s="26">
        <v>7822.56</v>
      </c>
      <c r="R22" s="27"/>
    </row>
    <row r="23" spans="1:18" ht="59.25" customHeight="1">
      <c r="A23" s="36" t="s">
        <v>67</v>
      </c>
      <c r="B23" s="12" t="s">
        <v>68</v>
      </c>
      <c r="C23" s="12" t="s">
        <v>69</v>
      </c>
      <c r="D23" s="20"/>
      <c r="E23" s="20"/>
      <c r="F23" s="20"/>
      <c r="G23" s="20"/>
      <c r="H23" s="20"/>
      <c r="I23" s="21">
        <v>12010.16</v>
      </c>
      <c r="J23" s="21">
        <v>0</v>
      </c>
      <c r="K23" s="41">
        <v>264.85</v>
      </c>
      <c r="L23" s="21">
        <v>11745.31</v>
      </c>
      <c r="M23" s="38"/>
      <c r="N23" s="21">
        <f>P23+Q23</f>
        <v>11911.44</v>
      </c>
      <c r="O23" s="21">
        <v>0</v>
      </c>
      <c r="P23" s="41">
        <v>264.85</v>
      </c>
      <c r="Q23" s="21">
        <v>11646.59</v>
      </c>
      <c r="R23" s="41"/>
    </row>
    <row r="24" spans="1:18" ht="63" customHeight="1">
      <c r="A24" s="36" t="s">
        <v>70</v>
      </c>
      <c r="B24" s="12" t="s">
        <v>46</v>
      </c>
      <c r="C24" s="12" t="s">
        <v>71</v>
      </c>
      <c r="D24" s="20"/>
      <c r="E24" s="20"/>
      <c r="F24" s="20"/>
      <c r="G24" s="20"/>
      <c r="H24" s="20"/>
      <c r="I24" s="21">
        <v>109.8</v>
      </c>
      <c r="J24" s="21">
        <v>0</v>
      </c>
      <c r="K24" s="21">
        <v>0</v>
      </c>
      <c r="L24" s="21">
        <v>109.8</v>
      </c>
      <c r="M24" s="20"/>
      <c r="N24" s="21">
        <v>87.23</v>
      </c>
      <c r="O24" s="21">
        <v>0</v>
      </c>
      <c r="P24" s="21">
        <v>0</v>
      </c>
      <c r="Q24" s="21">
        <v>87.23</v>
      </c>
      <c r="R24" s="40"/>
    </row>
    <row r="25" spans="1:18" ht="45" customHeight="1">
      <c r="A25" s="36" t="s">
        <v>72</v>
      </c>
      <c r="B25" s="13" t="s">
        <v>73</v>
      </c>
      <c r="C25" s="42" t="s">
        <v>74</v>
      </c>
      <c r="D25" s="20"/>
      <c r="E25" s="20"/>
      <c r="F25" s="20"/>
      <c r="G25" s="20"/>
      <c r="H25" s="20"/>
      <c r="I25" s="21">
        <v>1666.85</v>
      </c>
      <c r="J25" s="21">
        <v>0</v>
      </c>
      <c r="K25" s="41">
        <v>1042.54</v>
      </c>
      <c r="L25" s="21">
        <v>624.31</v>
      </c>
      <c r="M25" s="38"/>
      <c r="N25" s="21">
        <v>1666.85</v>
      </c>
      <c r="O25" s="21">
        <v>0</v>
      </c>
      <c r="P25" s="41">
        <v>1042.54</v>
      </c>
      <c r="Q25" s="21">
        <v>624.31</v>
      </c>
      <c r="R25" s="40"/>
    </row>
    <row r="26" spans="1:18" ht="68.25" customHeight="1">
      <c r="A26" s="36" t="s">
        <v>75</v>
      </c>
      <c r="B26" s="13" t="s">
        <v>37</v>
      </c>
      <c r="C26" s="42" t="s">
        <v>76</v>
      </c>
      <c r="D26" s="20"/>
      <c r="E26" s="20"/>
      <c r="F26" s="20"/>
      <c r="G26" s="20"/>
      <c r="H26" s="20"/>
      <c r="I26" s="21">
        <v>0</v>
      </c>
      <c r="J26" s="21">
        <v>0</v>
      </c>
      <c r="K26" s="21">
        <v>0</v>
      </c>
      <c r="L26" s="21">
        <v>0</v>
      </c>
      <c r="M26" s="20"/>
      <c r="N26" s="21">
        <v>0</v>
      </c>
      <c r="O26" s="21">
        <v>0</v>
      </c>
      <c r="P26" s="21">
        <v>0</v>
      </c>
      <c r="Q26" s="21">
        <v>0</v>
      </c>
      <c r="R26" s="40"/>
    </row>
    <row r="27" spans="1:18" ht="57" customHeight="1">
      <c r="A27" s="36" t="s">
        <v>77</v>
      </c>
      <c r="B27" s="13" t="s">
        <v>44</v>
      </c>
      <c r="C27" s="42" t="s">
        <v>97</v>
      </c>
      <c r="D27" s="20"/>
      <c r="E27" s="20"/>
      <c r="F27" s="20"/>
      <c r="G27" s="20"/>
      <c r="H27" s="20"/>
      <c r="I27" s="21">
        <v>20202.03</v>
      </c>
      <c r="J27" s="21">
        <v>0</v>
      </c>
      <c r="K27" s="21">
        <v>20000</v>
      </c>
      <c r="L27" s="21">
        <v>202.03</v>
      </c>
      <c r="M27" s="20"/>
      <c r="N27" s="21">
        <f>P27+Q27</f>
        <v>20202.03</v>
      </c>
      <c r="O27" s="21">
        <v>0</v>
      </c>
      <c r="P27" s="21">
        <v>20000</v>
      </c>
      <c r="Q27" s="21">
        <v>202.03</v>
      </c>
      <c r="R27" s="40"/>
    </row>
    <row r="28" spans="1:18" ht="57">
      <c r="A28" s="36" t="s">
        <v>78</v>
      </c>
      <c r="B28" s="13" t="s">
        <v>36</v>
      </c>
      <c r="C28" s="42" t="s">
        <v>79</v>
      </c>
      <c r="D28" s="20"/>
      <c r="E28" s="20"/>
      <c r="F28" s="20"/>
      <c r="G28" s="20"/>
      <c r="H28" s="20"/>
      <c r="I28" s="21">
        <f>L28+K28+J28</f>
        <v>8098.07</v>
      </c>
      <c r="J28" s="21">
        <v>0</v>
      </c>
      <c r="K28" s="21">
        <v>8000</v>
      </c>
      <c r="L28" s="21">
        <v>98.07</v>
      </c>
      <c r="M28" s="20"/>
      <c r="N28" s="21">
        <f>P28+Q28</f>
        <v>8045.32</v>
      </c>
      <c r="O28" s="21">
        <v>0</v>
      </c>
      <c r="P28" s="21">
        <v>7947.78</v>
      </c>
      <c r="Q28" s="21">
        <v>97.54</v>
      </c>
      <c r="R28" s="40"/>
    </row>
    <row r="29" spans="1:18" ht="42.75" hidden="1">
      <c r="A29" s="36" t="s">
        <v>80</v>
      </c>
      <c r="B29" s="13" t="s">
        <v>45</v>
      </c>
      <c r="C29" s="43" t="s">
        <v>81</v>
      </c>
      <c r="D29" s="20"/>
      <c r="E29" s="20"/>
      <c r="F29" s="20"/>
      <c r="G29" s="20"/>
      <c r="H29" s="20"/>
      <c r="I29" s="44"/>
      <c r="J29" s="20"/>
      <c r="K29" s="20"/>
      <c r="L29" s="44"/>
      <c r="M29" s="20"/>
      <c r="N29" s="44"/>
      <c r="O29" s="40"/>
      <c r="P29" s="40"/>
      <c r="Q29" s="44"/>
      <c r="R29" s="40"/>
    </row>
    <row r="30" spans="1:18" ht="42.75">
      <c r="A30" s="36" t="s">
        <v>80</v>
      </c>
      <c r="B30" s="13" t="s">
        <v>38</v>
      </c>
      <c r="C30" s="42" t="s">
        <v>83</v>
      </c>
      <c r="D30" s="20"/>
      <c r="E30" s="20"/>
      <c r="F30" s="20"/>
      <c r="G30" s="20"/>
      <c r="H30" s="20"/>
      <c r="I30" s="21">
        <f>I31+I32+I33</f>
        <v>69446.62</v>
      </c>
      <c r="J30" s="21">
        <f>J31+J32+J33</f>
        <v>32069.88</v>
      </c>
      <c r="K30" s="21">
        <v>21029.23</v>
      </c>
      <c r="L30" s="21">
        <v>16347.51</v>
      </c>
      <c r="M30" s="20"/>
      <c r="N30" s="21">
        <f>N31+N32+N33</f>
        <v>67138.79000000001</v>
      </c>
      <c r="O30" s="44">
        <f>O31+O32+O33</f>
        <v>31798.94</v>
      </c>
      <c r="P30" s="21">
        <f>P31+P32+P33</f>
        <v>20061.600000000002</v>
      </c>
      <c r="Q30" s="21">
        <f>Q31+Q32+Q33</f>
        <v>15278.25</v>
      </c>
      <c r="R30" s="40"/>
    </row>
    <row r="31" spans="1:18" ht="45">
      <c r="A31" s="36"/>
      <c r="B31" s="45" t="s">
        <v>88</v>
      </c>
      <c r="C31" s="46"/>
      <c r="D31" s="47"/>
      <c r="E31" s="47"/>
      <c r="F31" s="47"/>
      <c r="G31" s="47"/>
      <c r="H31" s="47"/>
      <c r="I31" s="48">
        <f>L31+K31+J31</f>
        <v>47210.87</v>
      </c>
      <c r="J31" s="48">
        <v>32069.88</v>
      </c>
      <c r="K31" s="48">
        <v>6000</v>
      </c>
      <c r="L31" s="48">
        <v>9140.99</v>
      </c>
      <c r="M31" s="47"/>
      <c r="N31" s="48">
        <f>O31+P31+Q31</f>
        <v>44958.46</v>
      </c>
      <c r="O31" s="48">
        <v>31798.94</v>
      </c>
      <c r="P31" s="48">
        <v>5037.83</v>
      </c>
      <c r="Q31" s="48">
        <v>8121.69</v>
      </c>
      <c r="R31" s="49"/>
    </row>
    <row r="32" spans="1:18" ht="45">
      <c r="A32" s="36"/>
      <c r="B32" s="30" t="s">
        <v>43</v>
      </c>
      <c r="C32" s="50"/>
      <c r="D32" s="25"/>
      <c r="E32" s="25"/>
      <c r="F32" s="25"/>
      <c r="G32" s="25"/>
      <c r="H32" s="25"/>
      <c r="I32" s="26">
        <f>L32+K32+J32</f>
        <v>20483.85</v>
      </c>
      <c r="J32" s="26">
        <v>0</v>
      </c>
      <c r="K32" s="26">
        <v>13577.33</v>
      </c>
      <c r="L32" s="26">
        <v>6906.52</v>
      </c>
      <c r="M32" s="25"/>
      <c r="N32" s="26">
        <f>P32+Q32</f>
        <v>20462.760000000002</v>
      </c>
      <c r="O32" s="26">
        <v>0</v>
      </c>
      <c r="P32" s="26">
        <v>13571.87</v>
      </c>
      <c r="Q32" s="26">
        <v>6890.89</v>
      </c>
      <c r="R32" s="27"/>
    </row>
    <row r="33" spans="1:18" ht="75">
      <c r="A33" s="36"/>
      <c r="B33" s="30" t="s">
        <v>82</v>
      </c>
      <c r="C33" s="50"/>
      <c r="D33" s="25"/>
      <c r="E33" s="25"/>
      <c r="F33" s="25"/>
      <c r="G33" s="25"/>
      <c r="H33" s="25"/>
      <c r="I33" s="26">
        <f>L33+K33+J33</f>
        <v>1751.9</v>
      </c>
      <c r="J33" s="25">
        <v>0</v>
      </c>
      <c r="K33" s="26">
        <v>1451.9</v>
      </c>
      <c r="L33" s="26">
        <v>300</v>
      </c>
      <c r="M33" s="25"/>
      <c r="N33" s="26">
        <f>O33+P33+Q33</f>
        <v>1717.5700000000002</v>
      </c>
      <c r="O33" s="27">
        <v>0</v>
      </c>
      <c r="P33" s="27">
        <v>1451.9</v>
      </c>
      <c r="Q33" s="26">
        <v>265.67</v>
      </c>
      <c r="R33" s="27"/>
    </row>
    <row r="34" spans="1:18" ht="28.5">
      <c r="A34" s="17" t="s">
        <v>89</v>
      </c>
      <c r="B34" s="13" t="s">
        <v>90</v>
      </c>
      <c r="C34" s="42" t="s">
        <v>91</v>
      </c>
      <c r="D34" s="38"/>
      <c r="E34" s="38"/>
      <c r="F34" s="38"/>
      <c r="G34" s="38"/>
      <c r="H34" s="38"/>
      <c r="I34" s="21">
        <v>0</v>
      </c>
      <c r="J34" s="21">
        <v>0</v>
      </c>
      <c r="K34" s="21">
        <v>0</v>
      </c>
      <c r="L34" s="21">
        <v>0</v>
      </c>
      <c r="M34" s="38"/>
      <c r="N34" s="21">
        <v>0</v>
      </c>
      <c r="O34" s="21">
        <v>0</v>
      </c>
      <c r="P34" s="21">
        <v>0</v>
      </c>
      <c r="Q34" s="21">
        <v>0</v>
      </c>
      <c r="R34" s="41"/>
    </row>
    <row r="35" spans="1:18" ht="63.75" customHeight="1">
      <c r="A35" s="17" t="s">
        <v>92</v>
      </c>
      <c r="B35" s="13" t="s">
        <v>93</v>
      </c>
      <c r="C35" s="42" t="s">
        <v>96</v>
      </c>
      <c r="D35" s="38"/>
      <c r="E35" s="38"/>
      <c r="F35" s="38"/>
      <c r="G35" s="38"/>
      <c r="H35" s="38"/>
      <c r="I35" s="21">
        <v>4747.27</v>
      </c>
      <c r="J35" s="21">
        <v>0</v>
      </c>
      <c r="K35" s="21">
        <v>4557.49</v>
      </c>
      <c r="L35" s="21">
        <v>189.78</v>
      </c>
      <c r="M35" s="38"/>
      <c r="N35" s="21">
        <v>2647.27</v>
      </c>
      <c r="O35" s="21">
        <v>0</v>
      </c>
      <c r="P35" s="41">
        <v>2457.49</v>
      </c>
      <c r="Q35" s="21">
        <v>189.78</v>
      </c>
      <c r="R35" s="41"/>
    </row>
    <row r="36" spans="1:18" ht="18" customHeight="1">
      <c r="A36" s="52" t="s">
        <v>11</v>
      </c>
      <c r="B36" s="52"/>
      <c r="C36" s="7"/>
      <c r="D36" s="8">
        <f>SUM(E36:H36)</f>
        <v>0</v>
      </c>
      <c r="E36" s="8">
        <f>SUM(E10:E17)</f>
        <v>0</v>
      </c>
      <c r="F36" s="8">
        <f>SUM(F10:F17)</f>
        <v>0</v>
      </c>
      <c r="G36" s="8">
        <f>SUM(G10:G17)</f>
        <v>0</v>
      </c>
      <c r="H36" s="8">
        <f>SUM(H10:H17)</f>
        <v>0</v>
      </c>
      <c r="I36" s="14">
        <f>I10+I15+I16+I17+I18+I19+I20+I23+I24+I25+I26+I27+I28+I29+I30+I35</f>
        <v>168910.24</v>
      </c>
      <c r="J36" s="14">
        <f>J10+J15+J16+J17+J18+J19+J20+J23+J24+J25+J26+J27+J28+J29+J30</f>
        <v>32069.88</v>
      </c>
      <c r="K36" s="14">
        <f>K10+K15+K16+K17+K18+K19+K20+K23+K24+K25+K26+K27+K28+K29+K30+K35</f>
        <v>94511.82</v>
      </c>
      <c r="L36" s="14">
        <f>L10+L15+L16+L17+L18+L19+L20+L23+L24+L25+L26+L27+L28+L29+L30+L35</f>
        <v>42328.54</v>
      </c>
      <c r="M36" s="8" t="s">
        <v>55</v>
      </c>
      <c r="N36" s="14">
        <f>N10+N15+N16+N17+N18+N19+N20+N23+N24+N25+N26+N27+N28+N30+N34+N35</f>
        <v>163049.97</v>
      </c>
      <c r="O36" s="14">
        <f>O10+O15+O16+O17+O18+O19+O20+O23+O24+O25+O26+O27+O28+O29+O30</f>
        <v>31798.94</v>
      </c>
      <c r="P36" s="14">
        <f>P10+P15+P16+P17+P18+P19+P20+P23+P24+P25+P26+P27+P28+P30+P34+P35</f>
        <v>90709.49</v>
      </c>
      <c r="Q36" s="14">
        <f>Q10++Q15+Q16+Q17+Q18+Q19+Q20+Q23+Q24+Q25+Q26+Q27+Q28+Q30+Q34+Q35</f>
        <v>40541.54</v>
      </c>
      <c r="R36" s="8">
        <f>R10+R15+R19+R20+R23</f>
        <v>0</v>
      </c>
    </row>
    <row r="37" spans="2:13" ht="15.7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7" ht="12.75" customHeight="1">
      <c r="B38" s="55" t="s">
        <v>95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Q38" s="1" t="s">
        <v>94</v>
      </c>
    </row>
    <row r="39" spans="2:15" ht="12.7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8" ht="12.75">
      <c r="B40" s="9" t="s">
        <v>99</v>
      </c>
      <c r="C40" s="3"/>
      <c r="D40" s="3"/>
      <c r="E40" s="3"/>
      <c r="F40" s="3"/>
      <c r="G40" s="3"/>
      <c r="H40" s="3"/>
    </row>
    <row r="41" spans="2:8" ht="15.75" hidden="1">
      <c r="B41" s="10"/>
      <c r="C41" s="3"/>
      <c r="D41" s="3"/>
      <c r="E41" s="3"/>
      <c r="F41" s="3"/>
      <c r="G41" s="54"/>
      <c r="H41" s="54"/>
    </row>
    <row r="42" spans="7:8" ht="12.75" hidden="1">
      <c r="G42" s="51" t="s">
        <v>12</v>
      </c>
      <c r="H42" s="51"/>
    </row>
    <row r="43" spans="7:8" ht="12.75" hidden="1">
      <c r="G43" s="5"/>
      <c r="H43" s="5"/>
    </row>
    <row r="44" ht="12.75" hidden="1"/>
    <row r="45" spans="2:8" ht="15.75" customHeight="1" hidden="1">
      <c r="B45" s="10"/>
      <c r="G45" s="54"/>
      <c r="H45" s="54"/>
    </row>
    <row r="46" spans="7:8" ht="12.75" hidden="1">
      <c r="G46" s="51" t="s">
        <v>12</v>
      </c>
      <c r="H46" s="51"/>
    </row>
    <row r="47" ht="12.75" hidden="1"/>
    <row r="48" ht="12.75" hidden="1"/>
    <row r="49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6:H46"/>
    <mergeCell ref="A36:B36"/>
    <mergeCell ref="B37:M37"/>
    <mergeCell ref="G41:H41"/>
    <mergeCell ref="G42:H42"/>
    <mergeCell ref="G45:H45"/>
    <mergeCell ref="B38:O38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2022-02-22T07:49:02Z</cp:lastPrinted>
  <dcterms:created xsi:type="dcterms:W3CDTF">2010-04-21T13:25:11Z</dcterms:created>
  <dcterms:modified xsi:type="dcterms:W3CDTF">2022-02-22T07:50:25Z</dcterms:modified>
  <cp:category/>
  <cp:version/>
  <cp:contentType/>
  <cp:contentStatus/>
</cp:coreProperties>
</file>