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<sst xmlns="http://schemas.openxmlformats.org/spreadsheetml/2006/main" count="101" uniqueCount="85">
  <si>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</si>
  <si>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</si>
  <si>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</si>
  <si>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</si>
  <si>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</si>
  <si>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</si>
  <si>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</si>
  <si>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</si>
  <si>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</si>
  <si>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</si>
  <si>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</si>
  <si>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</si>
  <si>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</si>
  <si>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</si>
  <si>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</si>
  <si>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</si>
  <si>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</si>
  <si>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</si>
  <si>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</si>
  <si>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</si>
  <si>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</si>
  <si>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</si>
  <si>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</si>
  <si>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</si>
  <si>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</si>
  <si>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</si>
  <si>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</si>
  <si>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</si>
  <si>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</si>
  <si>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</si>
  <si>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</si>
  <si>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</si>
  <si>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</si>
  <si>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</si>
  <si>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</si>
  <si>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</si>
  <si>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</si>
  <si>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</si>
  <si>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</si>
  <si>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</si>
  <si>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</si>
  <si>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</si>
  <si>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</si>
  <si>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</si>
  <si>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</si>
  <si>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</si>
  <si>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</si>
  <si>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</si>
  <si>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</si>
  <si>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</si>
  <si>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</si>
  <si>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</si>
  <si>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</si>
  <si>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</si>
  <si>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</si>
  <si>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</si>
  <si>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</si>
  <si>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</si>
  <si>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</si>
  <si>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</si>
  <si>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</si>
  <si>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</si>
  <si>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</si>
  <si>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</si>
  <si>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</si>
  <si>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</si>
  <si>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Предусмотрено в бюджете  на 2019 г</t>
  </si>
  <si>
    <t xml:space="preserve"> Исполнено за 2019 год </t>
  </si>
  <si>
    <t xml:space="preserve">"Формированипе доступной среды жизнедеятельности инвалидов и других маломобильных групп населения в Суровикинском муниципалоьной районе" 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</si>
  <si>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</si>
  <si>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Постановление от 17.04.2017 №277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</si>
  <si>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</si>
  <si>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Постановление от 29.12.2017 №1166</t>
  </si>
  <si>
    <t>"Демографическое развитие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</si>
  <si>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</si>
  <si>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Постановление от 29.01.2019 №51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</si>
  <si>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</si>
  <si>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</si>
  <si>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</si>
  <si>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</si>
  <si>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1.5.</t>
  </si>
  <si>
    <t xml:space="preserve">Мониторинг реализации муниципальных программ Суровикинского муниципального района за 9месяцев 2019 года </t>
  </si>
  <si>
    <t>Подпограмма  "Развитие дошкольного, общего и дополнительного образования детей"</t>
  </si>
  <si>
    <t>Постановление  от 29.07.2019 №613</t>
  </si>
  <si>
    <t>Подпрограмма "Развитие системы оценки качества образования и информационной прозрачност системы образования"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</si>
</sst>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90" zoomScaleNormal="90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7" sqref="P27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4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2:13" ht="12.75">
      <c r="L3" s="52" t="s">
        <v>0</v>
      </c>
      <c r="M3" s="52"/>
    </row>
    <row r="4" spans="1:18" ht="12.75" customHeight="1">
      <c r="A4" s="53" t="s">
        <v>1</v>
      </c>
      <c r="B4" s="55" t="s">
        <v>27</v>
      </c>
      <c r="C4" s="53" t="s">
        <v>2</v>
      </c>
      <c r="D4" s="53" t="s">
        <v>3</v>
      </c>
      <c r="E4" s="53"/>
      <c r="F4" s="53"/>
      <c r="G4" s="53"/>
      <c r="H4" s="53"/>
      <c r="I4" s="53"/>
      <c r="J4" s="53"/>
      <c r="K4" s="53"/>
      <c r="L4" s="53"/>
      <c r="M4" s="53"/>
      <c r="N4" s="57"/>
      <c r="O4" s="57"/>
      <c r="P4" s="57"/>
      <c r="Q4" s="57"/>
      <c r="R4" s="57"/>
    </row>
    <row r="5" spans="1:18" ht="30.75" customHeight="1">
      <c r="A5" s="54"/>
      <c r="B5" s="56"/>
      <c r="C5" s="54"/>
      <c r="D5" s="53" t="s">
        <v>9</v>
      </c>
      <c r="E5" s="53"/>
      <c r="F5" s="53"/>
      <c r="G5" s="53"/>
      <c r="H5" s="53"/>
      <c r="I5" s="53" t="s">
        <v>66</v>
      </c>
      <c r="J5" s="53"/>
      <c r="K5" s="53"/>
      <c r="L5" s="53"/>
      <c r="M5" s="53"/>
      <c r="N5" s="53" t="s">
        <v>67</v>
      </c>
      <c r="O5" s="53"/>
      <c r="P5" s="53"/>
      <c r="Q5" s="53"/>
      <c r="R5" s="53"/>
    </row>
    <row r="6" spans="1:18" ht="12.75">
      <c r="A6" s="54"/>
      <c r="B6" s="56"/>
      <c r="C6" s="54"/>
      <c r="D6" s="58" t="s">
        <v>4</v>
      </c>
      <c r="E6" s="59" t="s">
        <v>5</v>
      </c>
      <c r="F6" s="59"/>
      <c r="G6" s="59"/>
      <c r="H6" s="59"/>
      <c r="I6" s="58" t="s">
        <v>4</v>
      </c>
      <c r="J6" s="59" t="s">
        <v>5</v>
      </c>
      <c r="K6" s="59"/>
      <c r="L6" s="59"/>
      <c r="M6" s="59"/>
      <c r="N6" s="58" t="s">
        <v>4</v>
      </c>
      <c r="O6" s="59" t="s">
        <v>5</v>
      </c>
      <c r="P6" s="59"/>
      <c r="Q6" s="59"/>
      <c r="R6" s="59"/>
    </row>
    <row r="7" spans="1:18" ht="38.25">
      <c r="A7" s="54"/>
      <c r="B7" s="56"/>
      <c r="C7" s="54"/>
      <c r="D7" s="58"/>
      <c r="E7" s="2" t="s">
        <v>6</v>
      </c>
      <c r="F7" s="2" t="s">
        <v>7</v>
      </c>
      <c r="G7" s="2" t="s">
        <v>8</v>
      </c>
      <c r="H7" s="2" t="s">
        <v>10</v>
      </c>
      <c r="I7" s="58"/>
      <c r="J7" s="2" t="s">
        <v>6</v>
      </c>
      <c r="K7" s="2" t="s">
        <v>7</v>
      </c>
      <c r="L7" s="2" t="s">
        <v>26</v>
      </c>
      <c r="M7" s="2" t="s">
        <v>10</v>
      </c>
      <c r="N7" s="58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96" customHeight="1" thickBot="1">
      <c r="A10" s="17">
        <v>1</v>
      </c>
      <c r="B10" s="28" t="s">
        <v>45</v>
      </c>
      <c r="C10" s="23" t="s">
        <v>46</v>
      </c>
      <c r="D10" s="18">
        <f>SUM(E10:H10)</f>
        <v>0</v>
      </c>
      <c r="E10" s="18"/>
      <c r="F10" s="18"/>
      <c r="G10" s="18"/>
      <c r="H10" s="18"/>
      <c r="I10" s="19">
        <f>SUM(I11:I13)</f>
        <v>1365.0720000000001</v>
      </c>
      <c r="J10" s="19">
        <v>0</v>
      </c>
      <c r="K10" s="19">
        <v>0</v>
      </c>
      <c r="L10" s="19">
        <f>SUM(L11:L13)</f>
        <v>1365.0720000000001</v>
      </c>
      <c r="M10" s="19">
        <v>0</v>
      </c>
      <c r="N10" s="19">
        <f>SUM(N11:N13)</f>
        <v>986.48</v>
      </c>
      <c r="O10" s="19">
        <v>0</v>
      </c>
      <c r="P10" s="19">
        <v>0</v>
      </c>
      <c r="Q10" s="19">
        <f>SUM(Q11:Q13)</f>
        <v>986.48</v>
      </c>
      <c r="R10" s="19">
        <v>0</v>
      </c>
    </row>
    <row r="11" spans="1:18" ht="77.25" customHeight="1" thickBot="1">
      <c r="A11" s="16" t="s">
        <v>28</v>
      </c>
      <c r="B11" s="33" t="s">
        <v>47</v>
      </c>
      <c r="C11" s="34"/>
      <c r="D11" s="7">
        <f>SUM(E11:H11)</f>
        <v>0</v>
      </c>
      <c r="E11" s="7"/>
      <c r="F11" s="7"/>
      <c r="G11" s="7"/>
      <c r="H11" s="7"/>
      <c r="I11" s="32">
        <v>5.9</v>
      </c>
      <c r="J11" s="32"/>
      <c r="K11" s="32"/>
      <c r="L11" s="32">
        <v>5.9</v>
      </c>
      <c r="M11" s="7"/>
      <c r="N11" s="32">
        <v>5.9</v>
      </c>
      <c r="O11" s="12"/>
      <c r="P11" s="12"/>
      <c r="Q11" s="32">
        <v>5.9</v>
      </c>
      <c r="R11" s="12"/>
    </row>
    <row r="12" spans="1:18" s="6" customFormat="1" ht="78.75" customHeight="1">
      <c r="A12" s="14" t="s">
        <v>63</v>
      </c>
      <c r="B12" s="35" t="s">
        <v>29</v>
      </c>
      <c r="C12" s="29"/>
      <c r="D12" s="7">
        <f>SUM(E12:H12)</f>
        <v>0</v>
      </c>
      <c r="E12" s="36"/>
      <c r="F12" s="36"/>
      <c r="G12" s="36"/>
      <c r="H12" s="36"/>
      <c r="I12" s="32">
        <v>1359.172</v>
      </c>
      <c r="J12" s="36"/>
      <c r="K12" s="36"/>
      <c r="L12" s="32">
        <v>1359.172</v>
      </c>
      <c r="M12" s="36"/>
      <c r="N12" s="32">
        <v>980.58</v>
      </c>
      <c r="O12" s="37"/>
      <c r="P12" s="37"/>
      <c r="Q12" s="32">
        <v>980.58</v>
      </c>
      <c r="R12" s="37"/>
    </row>
    <row r="13" spans="1:18" s="6" customFormat="1" ht="78.75" customHeight="1">
      <c r="A13" s="14" t="s">
        <v>78</v>
      </c>
      <c r="B13" s="38" t="s">
        <v>41</v>
      </c>
      <c r="C13" s="29"/>
      <c r="D13" s="7"/>
      <c r="E13" s="36"/>
      <c r="F13" s="36"/>
      <c r="G13" s="36"/>
      <c r="H13" s="36"/>
      <c r="I13" s="32">
        <v>0</v>
      </c>
      <c r="J13" s="36"/>
      <c r="K13" s="39"/>
      <c r="L13" s="32">
        <v>0</v>
      </c>
      <c r="M13" s="36"/>
      <c r="N13" s="32">
        <v>0</v>
      </c>
      <c r="O13" s="37"/>
      <c r="P13" s="40"/>
      <c r="Q13" s="32">
        <v>0</v>
      </c>
      <c r="R13" s="37"/>
    </row>
    <row r="14" spans="1:18" s="6" customFormat="1" ht="78.75" customHeight="1">
      <c r="A14" s="14" t="s">
        <v>79</v>
      </c>
      <c r="B14" s="38" t="s">
        <v>76</v>
      </c>
      <c r="C14" s="29"/>
      <c r="D14" s="7"/>
      <c r="E14" s="36"/>
      <c r="F14" s="36"/>
      <c r="G14" s="36"/>
      <c r="H14" s="36"/>
      <c r="I14" s="32">
        <v>0</v>
      </c>
      <c r="J14" s="36"/>
      <c r="K14" s="39"/>
      <c r="L14" s="32">
        <v>0</v>
      </c>
      <c r="M14" s="36"/>
      <c r="N14" s="32">
        <v>0</v>
      </c>
      <c r="O14" s="37"/>
      <c r="P14" s="40"/>
      <c r="Q14" s="32">
        <v>0</v>
      </c>
      <c r="R14" s="37"/>
    </row>
    <row r="15" spans="1:18" s="6" customFormat="1" ht="78.75" customHeight="1">
      <c r="A15" s="14" t="s">
        <v>80</v>
      </c>
      <c r="B15" s="38" t="s">
        <v>77</v>
      </c>
      <c r="C15" s="29"/>
      <c r="D15" s="7"/>
      <c r="E15" s="36"/>
      <c r="F15" s="36"/>
      <c r="G15" s="36"/>
      <c r="H15" s="36"/>
      <c r="I15" s="32">
        <v>0</v>
      </c>
      <c r="J15" s="36"/>
      <c r="K15" s="39"/>
      <c r="L15" s="32">
        <v>0</v>
      </c>
      <c r="M15" s="36"/>
      <c r="N15" s="32">
        <v>0</v>
      </c>
      <c r="O15" s="37"/>
      <c r="P15" s="40"/>
      <c r="Q15" s="32">
        <v>0</v>
      </c>
      <c r="R15" s="37"/>
    </row>
    <row r="16" spans="1:18" ht="120" customHeight="1">
      <c r="A16" s="13" t="s">
        <v>30</v>
      </c>
      <c r="B16" s="27" t="s">
        <v>48</v>
      </c>
      <c r="C16" s="25" t="s">
        <v>53</v>
      </c>
      <c r="D16" s="18"/>
      <c r="E16" s="18"/>
      <c r="F16" s="18"/>
      <c r="G16" s="18"/>
      <c r="H16" s="18"/>
      <c r="I16" s="19">
        <f>SUM(I17:I21)</f>
        <v>2539.6940000000004</v>
      </c>
      <c r="J16" s="19">
        <f aca="true" t="shared" si="0" ref="J16:R16">J17+J18+J19+J20+J21</f>
        <v>0</v>
      </c>
      <c r="K16" s="19">
        <f t="shared" si="0"/>
        <v>1132.2</v>
      </c>
      <c r="L16" s="19">
        <f>SUM(L17:L21)</f>
        <v>1407.491</v>
      </c>
      <c r="M16" s="19">
        <f t="shared" si="0"/>
        <v>0</v>
      </c>
      <c r="N16" s="19">
        <f>SUM(N17:N21)</f>
        <v>1891.325</v>
      </c>
      <c r="O16" s="19">
        <f t="shared" si="0"/>
        <v>0</v>
      </c>
      <c r="P16" s="19">
        <f>SUM(P17:P21)</f>
        <v>1129.5</v>
      </c>
      <c r="Q16" s="19">
        <f>SUM(Q17:Q21)</f>
        <v>761.821</v>
      </c>
      <c r="R16" s="19">
        <f t="shared" si="0"/>
        <v>0</v>
      </c>
    </row>
    <row r="17" spans="1:18" ht="63" customHeight="1">
      <c r="A17" s="13" t="s">
        <v>31</v>
      </c>
      <c r="B17" s="31" t="s">
        <v>51</v>
      </c>
      <c r="C17" s="29"/>
      <c r="D17" s="7"/>
      <c r="E17" s="7"/>
      <c r="F17" s="7"/>
      <c r="G17" s="7"/>
      <c r="H17" s="7"/>
      <c r="I17" s="32">
        <v>227.251</v>
      </c>
      <c r="J17" s="7"/>
      <c r="K17" s="7"/>
      <c r="L17" s="32">
        <v>227.251</v>
      </c>
      <c r="M17" s="7"/>
      <c r="N17" s="32">
        <v>122.251</v>
      </c>
      <c r="O17" s="12"/>
      <c r="P17" s="12"/>
      <c r="Q17" s="32">
        <v>122.251</v>
      </c>
      <c r="R17" s="12"/>
    </row>
    <row r="18" spans="1:18" ht="63">
      <c r="A18" s="13" t="s">
        <v>32</v>
      </c>
      <c r="B18" s="30" t="s">
        <v>52</v>
      </c>
      <c r="C18" s="29"/>
      <c r="D18" s="7"/>
      <c r="E18" s="7"/>
      <c r="F18" s="7"/>
      <c r="G18" s="7"/>
      <c r="H18" s="7"/>
      <c r="I18" s="32">
        <v>429.16</v>
      </c>
      <c r="J18" s="7"/>
      <c r="K18" s="7"/>
      <c r="L18" s="32">
        <v>429.16</v>
      </c>
      <c r="M18" s="7"/>
      <c r="N18" s="32">
        <v>23.71</v>
      </c>
      <c r="O18" s="12"/>
      <c r="P18" s="12"/>
      <c r="Q18" s="32">
        <v>23.71</v>
      </c>
      <c r="R18" s="12"/>
    </row>
    <row r="19" spans="1:18" ht="94.5">
      <c r="A19" s="13" t="s">
        <v>33</v>
      </c>
      <c r="B19" s="31" t="s">
        <v>54</v>
      </c>
      <c r="C19" s="29"/>
      <c r="D19" s="7"/>
      <c r="E19" s="7"/>
      <c r="F19" s="7"/>
      <c r="G19" s="7"/>
      <c r="H19" s="7"/>
      <c r="I19" s="32">
        <v>30</v>
      </c>
      <c r="J19" s="32"/>
      <c r="K19" s="32"/>
      <c r="L19" s="32">
        <v>30</v>
      </c>
      <c r="M19" s="32"/>
      <c r="N19" s="32">
        <v>14.111</v>
      </c>
      <c r="O19" s="12"/>
      <c r="P19" s="12"/>
      <c r="Q19" s="32">
        <v>14.11</v>
      </c>
      <c r="R19" s="32"/>
    </row>
    <row r="20" spans="1:18" ht="60.75" customHeight="1">
      <c r="A20" s="13" t="s">
        <v>34</v>
      </c>
      <c r="B20" s="31" t="s">
        <v>49</v>
      </c>
      <c r="C20" s="29"/>
      <c r="D20" s="7"/>
      <c r="E20" s="7"/>
      <c r="F20" s="7"/>
      <c r="G20" s="7"/>
      <c r="H20" s="7"/>
      <c r="I20" s="32">
        <v>191.95</v>
      </c>
      <c r="J20" s="7"/>
      <c r="K20" s="7"/>
      <c r="L20" s="32">
        <v>191.95</v>
      </c>
      <c r="M20" s="7"/>
      <c r="N20" s="32">
        <v>86.53</v>
      </c>
      <c r="O20" s="12"/>
      <c r="P20" s="12"/>
      <c r="Q20" s="32">
        <v>86.53</v>
      </c>
      <c r="R20" s="12"/>
    </row>
    <row r="21" spans="1:18" ht="63">
      <c r="A21" s="13" t="s">
        <v>35</v>
      </c>
      <c r="B21" s="31" t="s">
        <v>50</v>
      </c>
      <c r="C21" s="29"/>
      <c r="D21" s="7"/>
      <c r="E21" s="7"/>
      <c r="F21" s="7"/>
      <c r="G21" s="7"/>
      <c r="H21" s="7"/>
      <c r="I21" s="32">
        <v>1661.333</v>
      </c>
      <c r="J21" s="7"/>
      <c r="K21" s="32">
        <v>1132.2</v>
      </c>
      <c r="L21" s="32">
        <v>529.13</v>
      </c>
      <c r="M21" s="7"/>
      <c r="N21" s="32">
        <v>1644.723</v>
      </c>
      <c r="O21" s="12"/>
      <c r="P21" s="32">
        <v>1129.5</v>
      </c>
      <c r="Q21" s="32">
        <v>515.22</v>
      </c>
      <c r="R21" s="12"/>
    </row>
    <row r="22" spans="1:18" ht="71.25" customHeight="1">
      <c r="A22" s="13" t="s">
        <v>36</v>
      </c>
      <c r="B22" s="26" t="s">
        <v>56</v>
      </c>
      <c r="C22" s="25" t="s">
        <v>57</v>
      </c>
      <c r="D22" s="18"/>
      <c r="E22" s="18"/>
      <c r="F22" s="18"/>
      <c r="G22" s="18"/>
      <c r="H22" s="18"/>
      <c r="I22" s="19">
        <v>14460.637</v>
      </c>
      <c r="J22" s="20"/>
      <c r="K22" s="19">
        <v>12801.1</v>
      </c>
      <c r="L22" s="19">
        <v>1659.54</v>
      </c>
      <c r="M22" s="20"/>
      <c r="N22" s="19">
        <v>12662.593</v>
      </c>
      <c r="O22" s="21"/>
      <c r="P22" s="19">
        <v>11177.576</v>
      </c>
      <c r="Q22" s="19">
        <v>1485.01</v>
      </c>
      <c r="R22" s="21"/>
    </row>
    <row r="23" spans="1:18" ht="84.75" customHeight="1">
      <c r="A23" s="13" t="s">
        <v>37</v>
      </c>
      <c r="B23" s="26" t="s">
        <v>55</v>
      </c>
      <c r="C23" s="25" t="s">
        <v>58</v>
      </c>
      <c r="D23" s="18"/>
      <c r="E23" s="18"/>
      <c r="F23" s="18"/>
      <c r="G23" s="18"/>
      <c r="H23" s="18"/>
      <c r="I23" s="19">
        <f>SUM(I24:I24)</f>
        <v>815.47</v>
      </c>
      <c r="J23" s="20"/>
      <c r="K23" s="20"/>
      <c r="L23" s="19">
        <f>SUM(L24:L24)</f>
        <v>815.47</v>
      </c>
      <c r="M23" s="20"/>
      <c r="N23" s="19">
        <f>SUM(N24:N24)</f>
        <v>638.984</v>
      </c>
      <c r="O23" s="20"/>
      <c r="P23" s="20"/>
      <c r="Q23" s="19">
        <f>SUM(Q24:Q24)</f>
        <v>638.984</v>
      </c>
      <c r="R23" s="20"/>
    </row>
    <row r="24" spans="1:18" ht="31.5">
      <c r="A24" s="13" t="s">
        <v>38</v>
      </c>
      <c r="B24" s="29" t="s">
        <v>39</v>
      </c>
      <c r="C24" s="29"/>
      <c r="D24" s="7"/>
      <c r="E24" s="7"/>
      <c r="F24" s="7"/>
      <c r="G24" s="7"/>
      <c r="H24" s="7"/>
      <c r="I24" s="32">
        <v>815.47</v>
      </c>
      <c r="J24" s="7"/>
      <c r="K24" s="7"/>
      <c r="L24" s="32">
        <v>815.47</v>
      </c>
      <c r="M24" s="7"/>
      <c r="N24" s="32">
        <v>638.984</v>
      </c>
      <c r="O24" s="12"/>
      <c r="P24" s="12"/>
      <c r="Q24" s="32">
        <v>638.984</v>
      </c>
      <c r="R24" s="12"/>
    </row>
    <row r="25" spans="1:18" ht="78" customHeight="1">
      <c r="A25" s="13" t="s">
        <v>40</v>
      </c>
      <c r="B25" s="26" t="s">
        <v>59</v>
      </c>
      <c r="C25" s="24" t="s">
        <v>60</v>
      </c>
      <c r="D25" s="18"/>
      <c r="E25" s="18"/>
      <c r="F25" s="18"/>
      <c r="G25" s="18"/>
      <c r="H25" s="18"/>
      <c r="I25" s="19">
        <v>7970.749</v>
      </c>
      <c r="J25" s="20"/>
      <c r="K25" s="20"/>
      <c r="L25" s="19">
        <v>7970.749</v>
      </c>
      <c r="M25" s="20"/>
      <c r="N25" s="19">
        <v>5731.408</v>
      </c>
      <c r="O25" s="21"/>
      <c r="P25" s="21"/>
      <c r="Q25" s="19">
        <v>5731.408</v>
      </c>
      <c r="R25" s="21"/>
    </row>
    <row r="26" spans="1:18" ht="71.25">
      <c r="A26" s="13" t="s">
        <v>42</v>
      </c>
      <c r="B26" s="26" t="s">
        <v>68</v>
      </c>
      <c r="C26" s="24" t="s">
        <v>43</v>
      </c>
      <c r="D26" s="18"/>
      <c r="E26" s="18"/>
      <c r="F26" s="18"/>
      <c r="G26" s="18"/>
      <c r="H26" s="18"/>
      <c r="I26" s="19">
        <v>315</v>
      </c>
      <c r="J26" s="18"/>
      <c r="K26" s="18"/>
      <c r="L26" s="19">
        <v>315</v>
      </c>
      <c r="M26" s="18"/>
      <c r="N26" s="19">
        <v>156.252</v>
      </c>
      <c r="O26" s="22"/>
      <c r="P26" s="22"/>
      <c r="Q26" s="19">
        <v>156.252</v>
      </c>
      <c r="R26" s="22"/>
    </row>
    <row r="27" spans="1:18" ht="71.25">
      <c r="A27" s="13">
        <v>7</v>
      </c>
      <c r="B27" s="41" t="s">
        <v>61</v>
      </c>
      <c r="C27" s="42" t="s">
        <v>62</v>
      </c>
      <c r="D27" s="18"/>
      <c r="E27" s="18"/>
      <c r="F27" s="18"/>
      <c r="G27" s="18"/>
      <c r="H27" s="18"/>
      <c r="I27" s="19">
        <v>8543.768</v>
      </c>
      <c r="J27" s="18"/>
      <c r="K27" s="18"/>
      <c r="L27" s="19">
        <v>8543.768</v>
      </c>
      <c r="M27" s="18"/>
      <c r="N27" s="19">
        <v>8057.088</v>
      </c>
      <c r="O27" s="22"/>
      <c r="P27" s="22"/>
      <c r="Q27" s="19">
        <v>8057.088</v>
      </c>
      <c r="R27" s="22"/>
    </row>
    <row r="28" spans="1:18" ht="85.5">
      <c r="A28" s="13">
        <v>8</v>
      </c>
      <c r="B28" s="41" t="s">
        <v>69</v>
      </c>
      <c r="C28" s="42" t="s">
        <v>70</v>
      </c>
      <c r="D28" s="18"/>
      <c r="E28" s="18"/>
      <c r="F28" s="18"/>
      <c r="G28" s="18"/>
      <c r="H28" s="18"/>
      <c r="I28" s="19"/>
      <c r="J28" s="18"/>
      <c r="K28" s="18"/>
      <c r="L28" s="19"/>
      <c r="M28" s="18"/>
      <c r="N28" s="22"/>
      <c r="O28" s="22"/>
      <c r="P28" s="22"/>
      <c r="Q28" s="22"/>
      <c r="R28" s="22"/>
    </row>
    <row r="29" spans="1:18" ht="71.25">
      <c r="A29" s="13">
        <v>9</v>
      </c>
      <c r="B29" s="41" t="s">
        <v>71</v>
      </c>
      <c r="C29" s="42" t="s">
        <v>72</v>
      </c>
      <c r="D29" s="18"/>
      <c r="E29" s="18"/>
      <c r="F29" s="18"/>
      <c r="G29" s="18"/>
      <c r="H29" s="18"/>
      <c r="I29" s="19">
        <v>1445.54</v>
      </c>
      <c r="J29" s="18"/>
      <c r="K29" s="19">
        <v>1445.54</v>
      </c>
      <c r="L29" s="19"/>
      <c r="M29" s="18"/>
      <c r="N29" s="19">
        <v>0</v>
      </c>
      <c r="O29" s="22"/>
      <c r="P29" s="19">
        <v>0</v>
      </c>
      <c r="Q29" s="22"/>
      <c r="R29" s="22"/>
    </row>
    <row r="30" spans="1:18" ht="63">
      <c r="A30" s="13">
        <v>10</v>
      </c>
      <c r="B30" s="45" t="s">
        <v>64</v>
      </c>
      <c r="C30" s="42" t="s">
        <v>65</v>
      </c>
      <c r="D30" s="18"/>
      <c r="E30" s="18"/>
      <c r="F30" s="18"/>
      <c r="G30" s="18"/>
      <c r="H30" s="18"/>
      <c r="I30" s="19">
        <v>17354.153</v>
      </c>
      <c r="J30" s="18"/>
      <c r="K30" s="19">
        <v>12987.4</v>
      </c>
      <c r="L30" s="19">
        <v>4366.75</v>
      </c>
      <c r="M30" s="18"/>
      <c r="N30" s="19">
        <v>0</v>
      </c>
      <c r="O30" s="22"/>
      <c r="P30" s="22"/>
      <c r="Q30" s="19">
        <v>0</v>
      </c>
      <c r="R30" s="22"/>
    </row>
    <row r="31" spans="1:18" ht="47.25">
      <c r="A31" s="13">
        <v>11</v>
      </c>
      <c r="B31" s="45" t="s">
        <v>73</v>
      </c>
      <c r="C31" s="42" t="s">
        <v>75</v>
      </c>
      <c r="D31" s="18"/>
      <c r="E31" s="18"/>
      <c r="F31" s="18"/>
      <c r="G31" s="18"/>
      <c r="H31" s="18"/>
      <c r="I31" s="44"/>
      <c r="J31" s="18"/>
      <c r="K31" s="18"/>
      <c r="L31" s="44"/>
      <c r="M31" s="18"/>
      <c r="N31" s="44"/>
      <c r="O31" s="22"/>
      <c r="P31" s="22"/>
      <c r="Q31" s="44"/>
      <c r="R31" s="22"/>
    </row>
    <row r="32" spans="1:18" ht="47.25">
      <c r="A32" s="13">
        <v>12</v>
      </c>
      <c r="B32" s="45" t="s">
        <v>74</v>
      </c>
      <c r="C32" s="42" t="s">
        <v>83</v>
      </c>
      <c r="D32" s="18"/>
      <c r="E32" s="18"/>
      <c r="F32" s="18"/>
      <c r="G32" s="18"/>
      <c r="H32" s="18"/>
      <c r="I32" s="19">
        <f>SUM(I33:I34)</f>
        <v>52556.697</v>
      </c>
      <c r="J32" s="44">
        <f>SUM(J33:J34)</f>
        <v>42139.26</v>
      </c>
      <c r="K32" s="19">
        <f>SUM(K33:K34)</f>
        <v>3478.29</v>
      </c>
      <c r="L32" s="19">
        <f>SUM(L33:L34)</f>
        <v>6939.11</v>
      </c>
      <c r="M32" s="18"/>
      <c r="N32" s="19">
        <f>SUM(N33:N34)</f>
        <v>6099.5</v>
      </c>
      <c r="O32" s="44">
        <f>SUM(O33:O34)</f>
        <v>0</v>
      </c>
      <c r="P32" s="44">
        <f>SUM(P33:P34)</f>
        <v>2790.3</v>
      </c>
      <c r="Q32" s="19">
        <f>SUM(Q33:Q34)</f>
        <v>3309.2</v>
      </c>
      <c r="R32" s="22"/>
    </row>
    <row r="33" spans="1:18" ht="47.25">
      <c r="A33" s="13"/>
      <c r="B33" s="29" t="s">
        <v>82</v>
      </c>
      <c r="C33" s="46"/>
      <c r="D33" s="7"/>
      <c r="E33" s="7"/>
      <c r="F33" s="7"/>
      <c r="G33" s="7"/>
      <c r="H33" s="7"/>
      <c r="I33" s="32">
        <v>52556.697</v>
      </c>
      <c r="J33" s="32">
        <v>42139.26</v>
      </c>
      <c r="K33" s="32">
        <v>3478.29</v>
      </c>
      <c r="L33" s="32">
        <v>6939.11</v>
      </c>
      <c r="M33" s="7"/>
      <c r="N33" s="32">
        <v>6099.5</v>
      </c>
      <c r="O33" s="12"/>
      <c r="P33" s="32">
        <v>2790.3</v>
      </c>
      <c r="Q33" s="32">
        <v>3309.2</v>
      </c>
      <c r="R33" s="12"/>
    </row>
    <row r="34" spans="1:18" ht="63">
      <c r="A34" s="13"/>
      <c r="B34" s="29" t="s">
        <v>84</v>
      </c>
      <c r="C34" s="46"/>
      <c r="D34" s="7"/>
      <c r="E34" s="7"/>
      <c r="F34" s="7"/>
      <c r="G34" s="7"/>
      <c r="H34" s="7"/>
      <c r="I34" s="43"/>
      <c r="J34" s="7"/>
      <c r="K34" s="43"/>
      <c r="L34" s="43"/>
      <c r="M34" s="7"/>
      <c r="N34" s="43"/>
      <c r="O34" s="12"/>
      <c r="P34" s="12"/>
      <c r="Q34" s="43"/>
      <c r="R34" s="12"/>
    </row>
    <row r="35" spans="1:18" ht="18" customHeight="1">
      <c r="A35" s="61" t="s">
        <v>11</v>
      </c>
      <c r="B35" s="61"/>
      <c r="C35" s="8"/>
      <c r="D35" s="9">
        <f>SUM(E35:H35)</f>
        <v>0</v>
      </c>
      <c r="E35" s="9">
        <f>SUM(E10:E18)</f>
        <v>0</v>
      </c>
      <c r="F35" s="9">
        <f>SUM(F10:F18)</f>
        <v>0</v>
      </c>
      <c r="G35" s="9">
        <f>SUM(G10:G18)</f>
        <v>0</v>
      </c>
      <c r="H35" s="9">
        <f>SUM(H10:H18)</f>
        <v>0</v>
      </c>
      <c r="I35" s="43">
        <f>I10+I16+I22+I23+I25+I26+I27+I28+I29+I30+I31+I32</f>
        <v>107366.78</v>
      </c>
      <c r="J35" s="9">
        <f>J10+J16+J22+J23+J25+J32</f>
        <v>42139.26</v>
      </c>
      <c r="K35" s="43">
        <f>K10+K16+K22+K23+K25+K26+K27+K28+K29+K30+K31+K32</f>
        <v>31844.53</v>
      </c>
      <c r="L35" s="43">
        <f>L10+L16+L22+L23+L25+L26+L27+L28+L29+L30+L31+L32</f>
        <v>33382.95</v>
      </c>
      <c r="M35" s="9">
        <f>M10+M16+M22+M23+M25</f>
        <v>0</v>
      </c>
      <c r="N35" s="43">
        <f>N10+N16+N22+N23+N25+N26+N27+N28+N29+N30+N31+N32</f>
        <v>36223.630000000005</v>
      </c>
      <c r="O35" s="9">
        <f>O10+O16+O22+O23+O25+O32</f>
        <v>0</v>
      </c>
      <c r="P35" s="43">
        <f>P10+P16+P22+P23+P25+P26+P27+P28+P29+P30+P31+P32</f>
        <v>15097.376</v>
      </c>
      <c r="Q35" s="43">
        <f>+Q10+Q16+Q22+Q23+Q25+Q26+Q27+Q28+Q29+Q30+Q31+Q32</f>
        <v>21126.243</v>
      </c>
      <c r="R35" s="9">
        <f>R10+R16+R22+R23+R25</f>
        <v>0</v>
      </c>
    </row>
    <row r="36" spans="2:13" ht="15.75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2:15" ht="12.75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9" spans="2:8" ht="15.75">
      <c r="B39" s="11"/>
      <c r="C39" s="3"/>
      <c r="D39" s="3"/>
      <c r="E39" s="3"/>
      <c r="F39" s="3"/>
      <c r="G39" s="3"/>
      <c r="H39" s="3"/>
    </row>
    <row r="40" spans="2:8" ht="15.75" hidden="1">
      <c r="B40" s="11"/>
      <c r="C40" s="3"/>
      <c r="D40" s="3"/>
      <c r="E40" s="3"/>
      <c r="F40" s="3"/>
      <c r="G40" s="63"/>
      <c r="H40" s="63"/>
    </row>
    <row r="41" spans="7:8" ht="12.75" hidden="1">
      <c r="G41" s="60" t="s">
        <v>12</v>
      </c>
      <c r="H41" s="60"/>
    </row>
    <row r="42" spans="7:8" ht="12.75" hidden="1">
      <c r="G42" s="5"/>
      <c r="H42" s="5"/>
    </row>
    <row r="43" ht="12.75" hidden="1"/>
    <row r="44" spans="2:8" ht="15.75" customHeight="1" hidden="1">
      <c r="B44" s="11"/>
      <c r="G44" s="63"/>
      <c r="H44" s="63"/>
    </row>
    <row r="45" spans="7:8" ht="12.75" hidden="1">
      <c r="G45" s="60" t="s">
        <v>12</v>
      </c>
      <c r="H45" s="60"/>
    </row>
    <row r="46" ht="12.75" hidden="1"/>
    <row r="47" ht="12.75" hidden="1"/>
    <row r="48" ht="12.75" hidden="1"/>
  </sheetData>
  <sheetProtection/>
  <mergeCells count="24">
    <mergeCell ref="G45:H45"/>
    <mergeCell ref="A35:B35"/>
    <mergeCell ref="B36:M36"/>
    <mergeCell ref="G40:H40"/>
    <mergeCell ref="G41:H41"/>
    <mergeCell ref="G44:H44"/>
    <mergeCell ref="B37:O37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2019-11-21T09:45:44Z</dcterms:modified>
  <cp:category/>
  <cp:version/>
  <cp:contentType/>
  <cp:contentStatus/>
</cp:coreProperties>
</file>